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4. jednání - listopad 1\"/>
    </mc:Choice>
  </mc:AlternateContent>
  <xr:revisionPtr revIDLastSave="0" documentId="13_ncr:1_{196EA641-9F90-4F4A-8744-D29FCDE7B3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lmové kanceláře" sheetId="2" r:id="rId1"/>
    <sheet name="HB" sheetId="3" r:id="rId2"/>
    <sheet name="JarK" sheetId="4" r:id="rId3"/>
    <sheet name="JK" sheetId="5" r:id="rId4"/>
    <sheet name="OZ" sheetId="6" r:id="rId5"/>
    <sheet name="TCD" sheetId="7" r:id="rId6"/>
  </sheets>
  <definedNames>
    <definedName name="_xlnm.Print_Area" localSheetId="0">'filmové kanceláře'!$A$1:$Y$25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7" l="1"/>
  <c r="D19" i="7"/>
  <c r="Q18" i="7"/>
  <c r="Q17" i="7"/>
  <c r="Q16" i="7"/>
  <c r="Q15" i="7"/>
  <c r="Q14" i="7"/>
  <c r="Q13" i="7"/>
  <c r="E19" i="6"/>
  <c r="D19" i="6"/>
  <c r="Q18" i="6"/>
  <c r="Q17" i="6"/>
  <c r="Q16" i="6"/>
  <c r="Q15" i="6"/>
  <c r="Q14" i="6"/>
  <c r="Q13" i="6"/>
  <c r="E19" i="5"/>
  <c r="D19" i="5"/>
  <c r="Q18" i="5"/>
  <c r="Q17" i="5"/>
  <c r="Q16" i="5"/>
  <c r="Q15" i="5"/>
  <c r="Q14" i="5"/>
  <c r="Q13" i="5"/>
  <c r="E19" i="4"/>
  <c r="D19" i="4"/>
  <c r="Q18" i="4"/>
  <c r="Q17" i="4"/>
  <c r="Q16" i="4"/>
  <c r="Q15" i="4"/>
  <c r="Q14" i="4"/>
  <c r="Q13" i="4"/>
  <c r="E19" i="3"/>
  <c r="D19" i="3"/>
  <c r="Q18" i="3"/>
  <c r="Q17" i="3"/>
  <c r="Q16" i="3"/>
  <c r="Q15" i="3"/>
  <c r="Q14" i="3"/>
  <c r="Q13" i="3"/>
  <c r="E19" i="2" l="1"/>
  <c r="D19" i="2"/>
  <c r="R19" i="2" l="1"/>
  <c r="R20" i="2" s="1"/>
</calcChain>
</file>

<file path=xl/sharedStrings.xml><?xml version="1.0" encoding="utf-8"?>
<sst xmlns="http://schemas.openxmlformats.org/spreadsheetml/2006/main" count="537" uniqueCount="81">
  <si>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</si>
  <si>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</si>
  <si>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</si>
  <si>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</si>
  <si>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</si>
  <si>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</si>
  <si>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</si>
  <si>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</si>
  <si>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</si>
  <si>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</si>
  <si>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</si>
  <si>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</si>
  <si>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</si>
  <si>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</si>
  <si>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</si>
  <si>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</si>
  <si>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</si>
  <si>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</si>
  <si>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</si>
  <si>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</si>
  <si>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</si>
  <si>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</si>
  <si>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</si>
  <si>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</si>
  <si>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</si>
  <si>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</si>
  <si>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</si>
  <si>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</si>
  <si>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</si>
  <si>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</si>
  <si>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 xml:space="preserve">Realizační strategie </t>
  </si>
  <si>
    <r>
      <t xml:space="preserve">Finanční alokace: </t>
    </r>
    <r>
      <rPr>
        <sz val="9.5"/>
        <rFont val="Arial"/>
        <family val="2"/>
        <charset val="238"/>
      </rPr>
      <t>1 500 000 Kč</t>
    </r>
  </si>
  <si>
    <t>1. Podpora projektů, které vytvářejí lepší podmínky pro český filmový průmysl</t>
  </si>
  <si>
    <t>2. podpora činnosti filmových kanceláří, které aktivně propagují svůj regionu směrem k filmařům, zpřístupňují jim jednodušší natáčení v těchto regionech</t>
  </si>
  <si>
    <t>a jsou co nejúžeji napojeny na regionální úřady a instituce.</t>
  </si>
  <si>
    <t xml:space="preserve">Obsahová kvalita projektu </t>
  </si>
  <si>
    <t>Činnost filmových kanceláří v roce 2020</t>
  </si>
  <si>
    <r>
      <t xml:space="preserve">Lhůta pro podávání žádostí: </t>
    </r>
    <r>
      <rPr>
        <sz val="9.5"/>
        <rFont val="Arial"/>
        <family val="2"/>
        <charset val="238"/>
      </rPr>
      <t>16. července 2019 - 16. srpna 2019</t>
    </r>
  </si>
  <si>
    <t>Podpora je určena pro činnost filmových kanceláří působících v České republice pro rok 2020. Filmovou kanceláří jsou myšleny subjekty, které v jednotlivých regionech vykonávají agendu specifickou pro instituci tzv. film commision. Podpora musí být použita na činnost filmové kanceláře. Dotace nemůže být použita k podpoře třetích subjektů v grantových a podobných řízeních.</t>
  </si>
  <si>
    <t>3203/2019</t>
  </si>
  <si>
    <t>3272/2019</t>
  </si>
  <si>
    <t>3275/2019</t>
  </si>
  <si>
    <t>3277/2019</t>
  </si>
  <si>
    <t>3280/2019</t>
  </si>
  <si>
    <t>3281/2019</t>
  </si>
  <si>
    <t>TIC BRNO, příspěvková organizace</t>
  </si>
  <si>
    <t>Filmová kancelář ZLÍN FILM OFFICE</t>
  </si>
  <si>
    <t>East Bohemia Film Office 2020</t>
  </si>
  <si>
    <t>Film Office Plzeň</t>
  </si>
  <si>
    <t>Činnost Vysočina Film Office v roce 2020</t>
  </si>
  <si>
    <t>Filmová kancelář Brno</t>
  </si>
  <si>
    <t>Moravskoslezská filmová kancelář 2020</t>
  </si>
  <si>
    <t>Vopeláková Staníková, Daniela</t>
  </si>
  <si>
    <t>Štrbová, Denisa</t>
  </si>
  <si>
    <t>Hodoušková, Markéta</t>
  </si>
  <si>
    <t>Andrle, Ivo</t>
  </si>
  <si>
    <t>Korda, Jakub</t>
  </si>
  <si>
    <t>Baslarová, Iva</t>
  </si>
  <si>
    <t>Pechánková, Milica</t>
  </si>
  <si>
    <t>Flisník, Tomáš</t>
  </si>
  <si>
    <t>Slavík, Petr</t>
  </si>
  <si>
    <t>Šoba, Přemysl</t>
  </si>
  <si>
    <t>ano</t>
  </si>
  <si>
    <t>79%</t>
  </si>
  <si>
    <t>50%</t>
  </si>
  <si>
    <t>80%</t>
  </si>
  <si>
    <t>31.1.2021</t>
  </si>
  <si>
    <t>31.12.2020</t>
  </si>
  <si>
    <t>Uhrík, Štefan</t>
  </si>
  <si>
    <t>ne</t>
  </si>
  <si>
    <t>Regionální filmový fond z.s.</t>
  </si>
  <si>
    <t>Destinační společnost Východní Čechy z.s.p.o.</t>
  </si>
  <si>
    <t>Regionální Filmová Kancelář Plzeňský kraj z.s.</t>
  </si>
  <si>
    <t>x</t>
  </si>
  <si>
    <t>Vysočina Tourism p.o.</t>
  </si>
  <si>
    <t>Moravian-Silesian Tourism s.r.o.</t>
  </si>
  <si>
    <t>neinvestiční dotace</t>
  </si>
  <si>
    <r>
      <t>Evidenční číslo výzvy:</t>
    </r>
    <r>
      <rPr>
        <sz val="9.5"/>
        <color theme="1"/>
        <rFont val="Arial"/>
        <family val="2"/>
        <charset val="238"/>
      </rPr>
      <t xml:space="preserve"> 2019-5-3-17</t>
    </r>
  </si>
  <si>
    <r>
      <t>Dotační okruh:</t>
    </r>
    <r>
      <rPr>
        <sz val="9.5"/>
        <color theme="1"/>
        <rFont val="Arial"/>
        <family val="2"/>
        <charset val="238"/>
      </rPr>
      <t xml:space="preserve"> 5. propagace českého kinematografického díla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</si>
  <si>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1. 2021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</si>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</sst>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/>
    <xf numFmtId="0" fontId="3" fillId="2" borderId="0" xfId="0" applyFont="1" applyFill="1" applyBorder="1" applyAlignment="1"/>
    <xf numFmtId="2" fontId="3" fillId="2" borderId="0" xfId="0" applyNumberFormat="1" applyFont="1" applyFill="1" applyBorder="1" applyAlignment="1"/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49" fontId="5" fillId="0" borderId="9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wrapText="1"/>
    </xf>
    <xf numFmtId="3" fontId="5" fillId="0" borderId="9" xfId="0" applyNumberFormat="1" applyFont="1" applyFill="1" applyBorder="1" applyAlignment="1">
      <alignment horizontal="right"/>
    </xf>
    <xf numFmtId="49" fontId="5" fillId="0" borderId="9" xfId="0" applyNumberFormat="1" applyFont="1" applyFill="1" applyBorder="1"/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 applyProtection="1">
      <alignment horizontal="left" vertical="top"/>
    </xf>
    <xf numFmtId="2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wrapText="1"/>
    </xf>
    <xf numFmtId="3" fontId="3" fillId="0" borderId="9" xfId="0" applyNumberFormat="1" applyFont="1" applyFill="1" applyBorder="1" applyAlignment="1">
      <alignment horizontal="right"/>
    </xf>
    <xf numFmtId="49" fontId="3" fillId="0" borderId="9" xfId="0" applyNumberFormat="1" applyFont="1" applyFill="1" applyBorder="1"/>
    <xf numFmtId="1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/>
    <xf numFmtId="49" fontId="3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/>
    </xf>
    <xf numFmtId="2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wrapText="1"/>
    </xf>
    <xf numFmtId="9" fontId="3" fillId="2" borderId="0" xfId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/>
    </xf>
    <xf numFmtId="49" fontId="5" fillId="0" borderId="9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1" fillId="2" borderId="2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1" fillId="2" borderId="0" xfId="0" applyFont="1" applyFill="1"/>
    <xf numFmtId="0" fontId="3" fillId="2" borderId="0" xfId="0" applyFont="1" applyFill="1"/>
    <xf numFmtId="2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top"/>
    </xf>
    <xf numFmtId="49" fontId="5" fillId="0" borderId="9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wrapText="1"/>
    </xf>
    <xf numFmtId="3" fontId="5" fillId="0" borderId="9" xfId="0" applyNumberFormat="1" applyFont="1" applyBorder="1" applyAlignment="1">
      <alignment horizontal="right"/>
    </xf>
    <xf numFmtId="49" fontId="5" fillId="0" borderId="9" xfId="0" applyNumberFormat="1" applyFont="1" applyBorder="1"/>
    <xf numFmtId="0" fontId="3" fillId="0" borderId="9" xfId="0" applyFont="1" applyBorder="1" applyAlignment="1">
      <alignment horizontal="left" vertical="top" wrapText="1"/>
    </xf>
    <xf numFmtId="2" fontId="3" fillId="0" borderId="9" xfId="0" applyNumberFormat="1" applyFont="1" applyBorder="1" applyAlignment="1">
      <alignment horizontal="left" vertical="top"/>
    </xf>
    <xf numFmtId="49" fontId="3" fillId="0" borderId="9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wrapText="1"/>
    </xf>
    <xf numFmtId="3" fontId="3" fillId="0" borderId="9" xfId="0" applyNumberFormat="1" applyFont="1" applyBorder="1" applyAlignment="1">
      <alignment horizontal="right"/>
    </xf>
    <xf numFmtId="49" fontId="3" fillId="0" borderId="9" xfId="0" applyNumberFormat="1" applyFont="1" applyBorder="1"/>
    <xf numFmtId="1" fontId="3" fillId="0" borderId="9" xfId="0" applyNumberFormat="1" applyFont="1" applyBorder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2" fontId="3" fillId="2" borderId="0" xfId="0" applyNumberFormat="1" applyFont="1" applyFill="1" applyAlignment="1">
      <alignment horizontal="right" vertical="top"/>
    </xf>
    <xf numFmtId="0" fontId="1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1" fillId="2" borderId="3" xfId="0" applyFont="1" applyFill="1" applyBorder="1" applyAlignment="1">
      <alignment horizontal="left" vertical="top" wrapText="1"/>
    </xf>
    <xf numFmtId="0" fontId="9" fillId="2" borderId="0" xfId="0" applyFont="1" applyFill="1" applyBorder="1" applyAlignment="1"/>
    <xf numFmtId="0" fontId="9" fillId="2" borderId="0" xfId="0" applyFont="1" applyFill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20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42.85546875" style="2" customWidth="1"/>
    <col min="3" max="3" width="38" style="2" customWidth="1"/>
    <col min="4" max="4" width="11.85546875" style="2" customWidth="1"/>
    <col min="5" max="5" width="12.8554687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3" style="2" customWidth="1"/>
    <col min="19" max="19" width="18.7109375" style="2" customWidth="1"/>
    <col min="20" max="20" width="8.5703125" style="2" customWidth="1"/>
    <col min="21" max="21" width="8.42578125" style="2" customWidth="1"/>
    <col min="22" max="22" width="8.7109375" style="2" customWidth="1"/>
    <col min="23" max="23" width="8.5703125" style="2" customWidth="1"/>
    <col min="24" max="24" width="12.7109375" style="2" customWidth="1"/>
    <col min="25" max="25" width="11.85546875" style="2" customWidth="1"/>
    <col min="26" max="16384" width="9.140625" style="2"/>
  </cols>
  <sheetData>
    <row r="1" spans="1:91" ht="38.25" customHeight="1" x14ac:dyDescent="0.25">
      <c r="A1" s="1" t="s">
        <v>36</v>
      </c>
    </row>
    <row r="2" spans="1:91" s="8" customFormat="1" ht="15" customHeight="1" x14ac:dyDescent="0.2">
      <c r="A2" s="7" t="s">
        <v>77</v>
      </c>
      <c r="D2" s="7" t="s">
        <v>21</v>
      </c>
      <c r="G2" s="9"/>
      <c r="H2" s="9"/>
    </row>
    <row r="3" spans="1:91" s="8" customFormat="1" ht="15" customHeight="1" x14ac:dyDescent="0.2">
      <c r="A3" s="7" t="s">
        <v>78</v>
      </c>
      <c r="D3" s="8" t="s">
        <v>32</v>
      </c>
      <c r="G3" s="9"/>
      <c r="H3" s="9"/>
    </row>
    <row r="4" spans="1:91" s="8" customFormat="1" ht="15" customHeight="1" x14ac:dyDescent="0.2">
      <c r="A4" s="7" t="s">
        <v>37</v>
      </c>
      <c r="D4" s="8" t="s">
        <v>33</v>
      </c>
      <c r="G4" s="9"/>
      <c r="H4" s="9"/>
    </row>
    <row r="5" spans="1:91" s="8" customFormat="1" ht="15" customHeight="1" x14ac:dyDescent="0.2">
      <c r="A5" s="7" t="s">
        <v>31</v>
      </c>
      <c r="D5" s="8" t="s">
        <v>34</v>
      </c>
      <c r="G5" s="9"/>
      <c r="H5" s="9"/>
    </row>
    <row r="6" spans="1:91" s="8" customFormat="1" ht="15" customHeight="1" x14ac:dyDescent="0.2">
      <c r="A6" s="73" t="s">
        <v>79</v>
      </c>
      <c r="B6" s="73"/>
      <c r="C6" s="73"/>
      <c r="G6" s="9"/>
      <c r="H6" s="9"/>
    </row>
    <row r="7" spans="1:91" s="8" customFormat="1" ht="15" customHeight="1" x14ac:dyDescent="0.2">
      <c r="A7" s="92" t="s">
        <v>80</v>
      </c>
      <c r="D7" s="7" t="s">
        <v>22</v>
      </c>
      <c r="E7" s="34"/>
      <c r="F7" s="34"/>
      <c r="G7" s="34"/>
      <c r="H7" s="34"/>
      <c r="I7" s="34"/>
    </row>
    <row r="8" spans="1:91" s="8" customFormat="1" ht="39" customHeight="1" x14ac:dyDescent="0.2">
      <c r="A8" s="92"/>
      <c r="D8" s="81" t="s">
        <v>38</v>
      </c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91" x14ac:dyDescent="0.25">
      <c r="A9" s="4"/>
    </row>
    <row r="10" spans="1:91" ht="26.45" customHeight="1" x14ac:dyDescent="0.25">
      <c r="A10" s="72" t="s">
        <v>0</v>
      </c>
      <c r="B10" s="72" t="s">
        <v>1</v>
      </c>
      <c r="C10" s="72" t="s">
        <v>16</v>
      </c>
      <c r="D10" s="72" t="s">
        <v>13</v>
      </c>
      <c r="E10" s="75" t="s">
        <v>2</v>
      </c>
      <c r="F10" s="77" t="s">
        <v>28</v>
      </c>
      <c r="G10" s="78"/>
      <c r="H10" s="77" t="s">
        <v>29</v>
      </c>
      <c r="I10" s="78"/>
      <c r="J10" s="70" t="s">
        <v>35</v>
      </c>
      <c r="K10" s="72" t="s">
        <v>14</v>
      </c>
      <c r="L10" s="72" t="s">
        <v>15</v>
      </c>
      <c r="M10" s="72" t="s">
        <v>26</v>
      </c>
      <c r="N10" s="72" t="s">
        <v>27</v>
      </c>
      <c r="O10" s="70" t="s">
        <v>30</v>
      </c>
      <c r="P10" s="72" t="s">
        <v>3</v>
      </c>
      <c r="Q10" s="72" t="s">
        <v>4</v>
      </c>
      <c r="R10" s="72" t="s">
        <v>5</v>
      </c>
      <c r="S10" s="72" t="s">
        <v>6</v>
      </c>
      <c r="T10" s="72" t="s">
        <v>7</v>
      </c>
      <c r="U10" s="72" t="s">
        <v>8</v>
      </c>
      <c r="V10" s="72" t="s">
        <v>9</v>
      </c>
      <c r="W10" s="72" t="s">
        <v>10</v>
      </c>
      <c r="X10" s="72" t="s">
        <v>11</v>
      </c>
      <c r="Y10" s="72" t="s">
        <v>12</v>
      </c>
    </row>
    <row r="11" spans="1:91" ht="59.45" customHeight="1" x14ac:dyDescent="0.25">
      <c r="A11" s="74"/>
      <c r="B11" s="74"/>
      <c r="C11" s="74"/>
      <c r="D11" s="74"/>
      <c r="E11" s="76"/>
      <c r="F11" s="79"/>
      <c r="G11" s="80"/>
      <c r="H11" s="79"/>
      <c r="I11" s="80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pans="1:91" ht="41.25" customHeight="1" x14ac:dyDescent="0.25">
      <c r="A12" s="74"/>
      <c r="B12" s="74"/>
      <c r="C12" s="74"/>
      <c r="D12" s="74"/>
      <c r="E12" s="76"/>
      <c r="F12" s="11" t="s">
        <v>23</v>
      </c>
      <c r="G12" s="10" t="s">
        <v>24</v>
      </c>
      <c r="H12" s="10" t="s">
        <v>23</v>
      </c>
      <c r="I12" s="10" t="s">
        <v>24</v>
      </c>
      <c r="J12" s="10" t="s">
        <v>25</v>
      </c>
      <c r="K12" s="10" t="s">
        <v>18</v>
      </c>
      <c r="L12" s="10" t="s">
        <v>18</v>
      </c>
      <c r="M12" s="10" t="s">
        <v>19</v>
      </c>
      <c r="N12" s="10" t="s">
        <v>20</v>
      </c>
      <c r="O12" s="10" t="s">
        <v>20</v>
      </c>
      <c r="P12" s="10" t="s">
        <v>19</v>
      </c>
      <c r="Q12" s="10"/>
      <c r="R12" s="10"/>
      <c r="S12" s="10"/>
      <c r="T12" s="5"/>
      <c r="U12" s="5"/>
      <c r="V12" s="5"/>
      <c r="W12" s="5"/>
      <c r="X12" s="5"/>
      <c r="Y12" s="10"/>
    </row>
    <row r="13" spans="1:91" s="6" customFormat="1" ht="12.75" customHeight="1" x14ac:dyDescent="0.2">
      <c r="A13" s="13" t="s">
        <v>39</v>
      </c>
      <c r="B13" s="14" t="s">
        <v>70</v>
      </c>
      <c r="C13" s="15" t="s">
        <v>46</v>
      </c>
      <c r="D13" s="16">
        <v>1012000</v>
      </c>
      <c r="E13" s="16">
        <v>300000</v>
      </c>
      <c r="F13" s="17" t="s">
        <v>52</v>
      </c>
      <c r="G13" s="18" t="s">
        <v>62</v>
      </c>
      <c r="H13" s="15" t="s">
        <v>56</v>
      </c>
      <c r="I13" s="18" t="s">
        <v>62</v>
      </c>
      <c r="J13" s="19">
        <v>35.6</v>
      </c>
      <c r="K13" s="19">
        <v>12.6</v>
      </c>
      <c r="L13" s="19">
        <v>12.4</v>
      </c>
      <c r="M13" s="19">
        <v>5</v>
      </c>
      <c r="N13" s="19">
        <v>9</v>
      </c>
      <c r="O13" s="19">
        <v>9</v>
      </c>
      <c r="P13" s="19">
        <v>5</v>
      </c>
      <c r="Q13" s="20">
        <v>88.6</v>
      </c>
      <c r="R13" s="39">
        <v>300000</v>
      </c>
      <c r="S13" s="21" t="s">
        <v>76</v>
      </c>
      <c r="T13" s="37" t="s">
        <v>62</v>
      </c>
      <c r="U13" s="37" t="s">
        <v>62</v>
      </c>
      <c r="V13" s="37" t="s">
        <v>63</v>
      </c>
      <c r="W13" s="38" t="s">
        <v>65</v>
      </c>
      <c r="X13" s="37" t="s">
        <v>66</v>
      </c>
      <c r="Y13" s="37" t="s">
        <v>66</v>
      </c>
      <c r="Z13" s="35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</row>
    <row r="14" spans="1:91" s="6" customFormat="1" ht="12.75" customHeight="1" x14ac:dyDescent="0.2">
      <c r="A14" s="13" t="s">
        <v>44</v>
      </c>
      <c r="B14" s="14" t="s">
        <v>75</v>
      </c>
      <c r="C14" s="15" t="s">
        <v>51</v>
      </c>
      <c r="D14" s="24">
        <v>722500</v>
      </c>
      <c r="E14" s="24">
        <v>300000</v>
      </c>
      <c r="F14" s="25" t="s">
        <v>61</v>
      </c>
      <c r="G14" s="26" t="s">
        <v>62</v>
      </c>
      <c r="H14" s="15" t="s">
        <v>59</v>
      </c>
      <c r="I14" s="26" t="s">
        <v>62</v>
      </c>
      <c r="J14" s="19">
        <v>35.6</v>
      </c>
      <c r="K14" s="19">
        <v>12.4</v>
      </c>
      <c r="L14" s="19">
        <v>12.4</v>
      </c>
      <c r="M14" s="19">
        <v>5</v>
      </c>
      <c r="N14" s="19">
        <v>9</v>
      </c>
      <c r="O14" s="19">
        <v>8.6</v>
      </c>
      <c r="P14" s="19">
        <v>4.4000000000000004</v>
      </c>
      <c r="Q14" s="20">
        <v>87.4</v>
      </c>
      <c r="R14" s="39">
        <v>300000</v>
      </c>
      <c r="S14" s="36" t="s">
        <v>76</v>
      </c>
      <c r="T14" s="37" t="s">
        <v>62</v>
      </c>
      <c r="U14" s="37" t="s">
        <v>62</v>
      </c>
      <c r="V14" s="37" t="s">
        <v>65</v>
      </c>
      <c r="W14" s="38" t="s">
        <v>65</v>
      </c>
      <c r="X14" s="37" t="s">
        <v>66</v>
      </c>
      <c r="Y14" s="37" t="s">
        <v>66</v>
      </c>
      <c r="Z14" s="35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1:91" s="6" customFormat="1" ht="12.75" customHeight="1" x14ac:dyDescent="0.2">
      <c r="A15" s="28" t="s">
        <v>41</v>
      </c>
      <c r="B15" s="22" t="s">
        <v>72</v>
      </c>
      <c r="C15" s="27" t="s">
        <v>48</v>
      </c>
      <c r="D15" s="24">
        <v>675000</v>
      </c>
      <c r="E15" s="24">
        <v>240000</v>
      </c>
      <c r="F15" s="27" t="s">
        <v>60</v>
      </c>
      <c r="G15" s="26" t="s">
        <v>62</v>
      </c>
      <c r="H15" s="27" t="s">
        <v>57</v>
      </c>
      <c r="I15" s="26" t="s">
        <v>73</v>
      </c>
      <c r="J15" s="19">
        <v>34.200000000000003</v>
      </c>
      <c r="K15" s="19">
        <v>12.2</v>
      </c>
      <c r="L15" s="19">
        <v>11.4</v>
      </c>
      <c r="M15" s="19">
        <v>4.8</v>
      </c>
      <c r="N15" s="19">
        <v>8.4</v>
      </c>
      <c r="O15" s="19">
        <v>8.8000000000000007</v>
      </c>
      <c r="P15" s="19">
        <v>3.6</v>
      </c>
      <c r="Q15" s="20">
        <v>83.4</v>
      </c>
      <c r="R15" s="39">
        <v>240000</v>
      </c>
      <c r="S15" s="36" t="s">
        <v>76</v>
      </c>
      <c r="T15" s="38" t="s">
        <v>62</v>
      </c>
      <c r="U15" s="38" t="s">
        <v>62</v>
      </c>
      <c r="V15" s="38" t="s">
        <v>63</v>
      </c>
      <c r="W15" s="38" t="s">
        <v>65</v>
      </c>
      <c r="X15" s="38" t="s">
        <v>67</v>
      </c>
      <c r="Y15" s="37" t="s">
        <v>66</v>
      </c>
      <c r="Z15" s="35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s="6" customFormat="1" ht="12.75" customHeight="1" x14ac:dyDescent="0.2">
      <c r="A16" s="12" t="s">
        <v>40</v>
      </c>
      <c r="B16" s="22" t="s">
        <v>71</v>
      </c>
      <c r="C16" s="23" t="s">
        <v>47</v>
      </c>
      <c r="D16" s="24">
        <v>210000</v>
      </c>
      <c r="E16" s="24">
        <v>105000</v>
      </c>
      <c r="F16" s="25" t="s">
        <v>53</v>
      </c>
      <c r="G16" s="26" t="s">
        <v>62</v>
      </c>
      <c r="H16" s="27" t="s">
        <v>68</v>
      </c>
      <c r="I16" s="26" t="s">
        <v>62</v>
      </c>
      <c r="J16" s="19">
        <v>31.8</v>
      </c>
      <c r="K16" s="19">
        <v>12</v>
      </c>
      <c r="L16" s="19">
        <v>11.2</v>
      </c>
      <c r="M16" s="19">
        <v>3.2</v>
      </c>
      <c r="N16" s="19">
        <v>8.1999999999999993</v>
      </c>
      <c r="O16" s="19">
        <v>7.2</v>
      </c>
      <c r="P16" s="19">
        <v>4.2</v>
      </c>
      <c r="Q16" s="20">
        <v>77.8</v>
      </c>
      <c r="R16" s="39">
        <v>105000</v>
      </c>
      <c r="S16" s="36" t="s">
        <v>76</v>
      </c>
      <c r="T16" s="38" t="s">
        <v>62</v>
      </c>
      <c r="U16" s="38" t="s">
        <v>62</v>
      </c>
      <c r="V16" s="38" t="s">
        <v>64</v>
      </c>
      <c r="W16" s="38" t="s">
        <v>65</v>
      </c>
      <c r="X16" s="38" t="s">
        <v>67</v>
      </c>
      <c r="Y16" s="37" t="s">
        <v>66</v>
      </c>
      <c r="Z16" s="35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s="6" customFormat="1" ht="12.75" customHeight="1" x14ac:dyDescent="0.2">
      <c r="A17" s="29" t="s">
        <v>42</v>
      </c>
      <c r="B17" s="14" t="s">
        <v>74</v>
      </c>
      <c r="C17" s="23" t="s">
        <v>49</v>
      </c>
      <c r="D17" s="16">
        <v>126744</v>
      </c>
      <c r="E17" s="16">
        <v>63372</v>
      </c>
      <c r="F17" s="17" t="s">
        <v>54</v>
      </c>
      <c r="G17" s="26" t="s">
        <v>62</v>
      </c>
      <c r="H17" s="15" t="s">
        <v>58</v>
      </c>
      <c r="I17" s="26" t="s">
        <v>69</v>
      </c>
      <c r="J17" s="19">
        <v>31.2</v>
      </c>
      <c r="K17" s="19">
        <v>12</v>
      </c>
      <c r="L17" s="19">
        <v>11</v>
      </c>
      <c r="M17" s="19">
        <v>4</v>
      </c>
      <c r="N17" s="19">
        <v>8</v>
      </c>
      <c r="O17" s="19">
        <v>7.2</v>
      </c>
      <c r="P17" s="19">
        <v>4.2</v>
      </c>
      <c r="Q17" s="20">
        <v>77.599999999999994</v>
      </c>
      <c r="R17" s="39">
        <v>63000</v>
      </c>
      <c r="S17" s="36" t="s">
        <v>76</v>
      </c>
      <c r="T17" s="37" t="s">
        <v>62</v>
      </c>
      <c r="U17" s="37" t="s">
        <v>62</v>
      </c>
      <c r="V17" s="37" t="s">
        <v>65</v>
      </c>
      <c r="W17" s="38" t="s">
        <v>65</v>
      </c>
      <c r="X17" s="37" t="s">
        <v>66</v>
      </c>
      <c r="Y17" s="37" t="s">
        <v>66</v>
      </c>
      <c r="Z17" s="35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</row>
    <row r="18" spans="1:91" s="6" customFormat="1" x14ac:dyDescent="0.2">
      <c r="A18" s="30" t="s">
        <v>43</v>
      </c>
      <c r="B18" s="14" t="s">
        <v>45</v>
      </c>
      <c r="C18" s="15" t="s">
        <v>50</v>
      </c>
      <c r="D18" s="24">
        <v>1250000</v>
      </c>
      <c r="E18" s="16">
        <v>300000</v>
      </c>
      <c r="F18" s="17" t="s">
        <v>55</v>
      </c>
      <c r="G18" s="26" t="s">
        <v>73</v>
      </c>
      <c r="H18" s="15" t="s">
        <v>53</v>
      </c>
      <c r="I18" s="26" t="s">
        <v>69</v>
      </c>
      <c r="J18" s="19">
        <v>30</v>
      </c>
      <c r="K18" s="19">
        <v>12</v>
      </c>
      <c r="L18" s="19">
        <v>11.8</v>
      </c>
      <c r="M18" s="19">
        <v>2.2000000000000002</v>
      </c>
      <c r="N18" s="19">
        <v>7.6</v>
      </c>
      <c r="O18" s="19">
        <v>4.2</v>
      </c>
      <c r="P18" s="19">
        <v>4.5999999999999996</v>
      </c>
      <c r="Q18" s="20">
        <v>72.400000000000006</v>
      </c>
      <c r="R18" s="39">
        <v>100000</v>
      </c>
      <c r="S18" s="36" t="s">
        <v>76</v>
      </c>
      <c r="T18" s="37" t="s">
        <v>62</v>
      </c>
      <c r="U18" s="37" t="s">
        <v>62</v>
      </c>
      <c r="V18" s="37" t="s">
        <v>65</v>
      </c>
      <c r="W18" s="38" t="s">
        <v>65</v>
      </c>
      <c r="X18" s="37" t="s">
        <v>66</v>
      </c>
      <c r="Y18" s="37" t="s">
        <v>66</v>
      </c>
      <c r="Z18" s="35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</row>
    <row r="19" spans="1:91" s="31" customFormat="1" x14ac:dyDescent="0.25">
      <c r="D19" s="32">
        <f>SUM(D13:D18)</f>
        <v>3996244</v>
      </c>
      <c r="E19" s="32">
        <f>SUM(E13:E18)</f>
        <v>1308372</v>
      </c>
      <c r="F19" s="32"/>
      <c r="G19" s="33"/>
      <c r="H19" s="33"/>
      <c r="R19" s="32">
        <f>SUM(R13:R18)</f>
        <v>1108000</v>
      </c>
    </row>
    <row r="20" spans="1:91" s="31" customFormat="1" x14ac:dyDescent="0.25">
      <c r="E20" s="32"/>
      <c r="F20" s="32"/>
      <c r="G20" s="32"/>
      <c r="H20" s="32"/>
      <c r="Q20" s="31" t="s">
        <v>17</v>
      </c>
      <c r="R20" s="32">
        <f>1500000-R19</f>
        <v>392000</v>
      </c>
    </row>
  </sheetData>
  <mergeCells count="25">
    <mergeCell ref="A6:C6"/>
    <mergeCell ref="W10:W11"/>
    <mergeCell ref="X10:X11"/>
    <mergeCell ref="Y10:Y11"/>
    <mergeCell ref="A10:A12"/>
    <mergeCell ref="B10:B12"/>
    <mergeCell ref="C10:C12"/>
    <mergeCell ref="D10:D12"/>
    <mergeCell ref="E10:E12"/>
    <mergeCell ref="F10:G11"/>
    <mergeCell ref="H10:I11"/>
    <mergeCell ref="D8:N8"/>
    <mergeCell ref="J10:J11"/>
    <mergeCell ref="K10:K11"/>
    <mergeCell ref="L10:L11"/>
    <mergeCell ref="V10:V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</mergeCells>
  <phoneticPr fontId="8" type="noConversion"/>
  <dataValidations count="4">
    <dataValidation type="decimal" operator="lessThanOrEqual" allowBlank="1" showInputMessage="1" showErrorMessage="1" error="max. 40" sqref="J13:J18" xr:uid="{00000000-0002-0000-0000-000000000000}">
      <formula1>40</formula1>
    </dataValidation>
    <dataValidation type="decimal" operator="lessThanOrEqual" allowBlank="1" showInputMessage="1" showErrorMessage="1" error="max. 15" sqref="K13:L18" xr:uid="{00000000-0002-0000-0000-000001000000}">
      <formula1>15</formula1>
    </dataValidation>
    <dataValidation type="decimal" operator="lessThanOrEqual" allowBlank="1" showInputMessage="1" showErrorMessage="1" error="max. 10" sqref="N13:O18" xr:uid="{00000000-0002-0000-0000-000002000000}">
      <formula1>10</formula1>
    </dataValidation>
    <dataValidation type="decimal" operator="lessThanOrEqual" allowBlank="1" showInputMessage="1" showErrorMessage="1" error="max. 5" sqref="M13:M18 P13:P18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0783F-D001-4679-A79B-68B9C813089F}">
  <dimension ref="A1:CE20"/>
  <sheetViews>
    <sheetView zoomScale="80" zoomScaleNormal="80" workbookViewId="0"/>
  </sheetViews>
  <sheetFormatPr defaultColWidth="9.140625" defaultRowHeight="12.75" x14ac:dyDescent="0.25"/>
  <cols>
    <col min="1" max="1" width="11.7109375" style="49" customWidth="1"/>
    <col min="2" max="2" width="42.85546875" style="49" customWidth="1"/>
    <col min="3" max="3" width="38" style="49" customWidth="1"/>
    <col min="4" max="4" width="11.85546875" style="49" customWidth="1"/>
    <col min="5" max="5" width="12.85546875" style="49" customWidth="1"/>
    <col min="6" max="6" width="15.7109375" style="49" customWidth="1"/>
    <col min="7" max="7" width="5.7109375" style="50" customWidth="1"/>
    <col min="8" max="8" width="15.7109375" style="50" customWidth="1"/>
    <col min="9" max="9" width="5.7109375" style="49" customWidth="1"/>
    <col min="10" max="10" width="9.7109375" style="49" customWidth="1"/>
    <col min="11" max="17" width="9.28515625" style="49" customWidth="1"/>
    <col min="18" max="16384" width="9.140625" style="49"/>
  </cols>
  <sheetData>
    <row r="1" spans="1:83" ht="23.25" x14ac:dyDescent="0.25">
      <c r="A1" s="48" t="s">
        <v>36</v>
      </c>
    </row>
    <row r="2" spans="1:83" s="52" customFormat="1" ht="15" customHeight="1" x14ac:dyDescent="0.2">
      <c r="A2" s="51" t="s">
        <v>77</v>
      </c>
      <c r="D2" s="51" t="s">
        <v>21</v>
      </c>
      <c r="G2" s="53"/>
      <c r="H2" s="53"/>
    </row>
    <row r="3" spans="1:83" s="52" customFormat="1" ht="15" customHeight="1" x14ac:dyDescent="0.2">
      <c r="A3" s="51" t="s">
        <v>78</v>
      </c>
      <c r="D3" s="52" t="s">
        <v>32</v>
      </c>
      <c r="G3" s="53"/>
      <c r="H3" s="53"/>
    </row>
    <row r="4" spans="1:83" s="52" customFormat="1" x14ac:dyDescent="0.2">
      <c r="A4" s="51" t="s">
        <v>37</v>
      </c>
      <c r="D4" s="52" t="s">
        <v>33</v>
      </c>
      <c r="G4" s="53"/>
      <c r="H4" s="53"/>
    </row>
    <row r="5" spans="1:83" s="52" customFormat="1" x14ac:dyDescent="0.2">
      <c r="A5" s="51" t="s">
        <v>31</v>
      </c>
      <c r="D5" s="52" t="s">
        <v>34</v>
      </c>
      <c r="G5" s="53"/>
      <c r="H5" s="53"/>
    </row>
    <row r="6" spans="1:83" s="52" customFormat="1" ht="15" customHeight="1" x14ac:dyDescent="0.2">
      <c r="A6" s="82" t="s">
        <v>79</v>
      </c>
      <c r="B6" s="82"/>
      <c r="C6" s="82"/>
      <c r="G6" s="53"/>
      <c r="H6" s="53"/>
    </row>
    <row r="7" spans="1:83" s="52" customFormat="1" ht="15" customHeight="1" x14ac:dyDescent="0.2">
      <c r="A7" s="93" t="s">
        <v>80</v>
      </c>
      <c r="D7" s="51" t="s">
        <v>22</v>
      </c>
      <c r="E7" s="54"/>
      <c r="F7" s="54"/>
      <c r="G7" s="54"/>
      <c r="H7" s="54"/>
      <c r="I7" s="54"/>
    </row>
    <row r="8" spans="1:83" s="52" customFormat="1" ht="41.25" customHeight="1" x14ac:dyDescent="0.2">
      <c r="A8" s="93"/>
      <c r="D8" s="90" t="s">
        <v>38</v>
      </c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83" x14ac:dyDescent="0.25">
      <c r="A9" s="55"/>
    </row>
    <row r="10" spans="1:83" ht="15" customHeight="1" x14ac:dyDescent="0.25">
      <c r="A10" s="70" t="s">
        <v>0</v>
      </c>
      <c r="B10" s="70" t="s">
        <v>1</v>
      </c>
      <c r="C10" s="70" t="s">
        <v>16</v>
      </c>
      <c r="D10" s="70" t="s">
        <v>13</v>
      </c>
      <c r="E10" s="84" t="s">
        <v>2</v>
      </c>
      <c r="F10" s="86" t="s">
        <v>28</v>
      </c>
      <c r="G10" s="87"/>
      <c r="H10" s="86" t="s">
        <v>29</v>
      </c>
      <c r="I10" s="87"/>
      <c r="J10" s="70" t="s">
        <v>35</v>
      </c>
      <c r="K10" s="70" t="s">
        <v>14</v>
      </c>
      <c r="L10" s="70" t="s">
        <v>15</v>
      </c>
      <c r="M10" s="70" t="s">
        <v>26</v>
      </c>
      <c r="N10" s="70" t="s">
        <v>27</v>
      </c>
      <c r="O10" s="70" t="s">
        <v>30</v>
      </c>
      <c r="P10" s="70" t="s">
        <v>3</v>
      </c>
      <c r="Q10" s="70" t="s">
        <v>4</v>
      </c>
    </row>
    <row r="11" spans="1:83" x14ac:dyDescent="0.25">
      <c r="A11" s="83"/>
      <c r="B11" s="83"/>
      <c r="C11" s="83"/>
      <c r="D11" s="83"/>
      <c r="E11" s="85"/>
      <c r="F11" s="88"/>
      <c r="G11" s="89"/>
      <c r="H11" s="88"/>
      <c r="I11" s="89"/>
      <c r="J11" s="91"/>
      <c r="K11" s="91"/>
      <c r="L11" s="91"/>
      <c r="M11" s="91"/>
      <c r="N11" s="91"/>
      <c r="O11" s="91"/>
      <c r="P11" s="91"/>
      <c r="Q11" s="91"/>
    </row>
    <row r="12" spans="1:83" ht="38.25" x14ac:dyDescent="0.25">
      <c r="A12" s="83"/>
      <c r="B12" s="83"/>
      <c r="C12" s="83"/>
      <c r="D12" s="83"/>
      <c r="E12" s="85"/>
      <c r="F12" s="42" t="s">
        <v>23</v>
      </c>
      <c r="G12" s="40" t="s">
        <v>24</v>
      </c>
      <c r="H12" s="40" t="s">
        <v>23</v>
      </c>
      <c r="I12" s="40" t="s">
        <v>24</v>
      </c>
      <c r="J12" s="40" t="s">
        <v>25</v>
      </c>
      <c r="K12" s="40" t="s">
        <v>18</v>
      </c>
      <c r="L12" s="40" t="s">
        <v>18</v>
      </c>
      <c r="M12" s="40" t="s">
        <v>19</v>
      </c>
      <c r="N12" s="40" t="s">
        <v>20</v>
      </c>
      <c r="O12" s="40" t="s">
        <v>20</v>
      </c>
      <c r="P12" s="40" t="s">
        <v>19</v>
      </c>
      <c r="Q12" s="40"/>
    </row>
    <row r="13" spans="1:83" s="41" customFormat="1" x14ac:dyDescent="0.2">
      <c r="A13" s="44" t="s">
        <v>39</v>
      </c>
      <c r="B13" s="56" t="s">
        <v>70</v>
      </c>
      <c r="C13" s="57" t="s">
        <v>46</v>
      </c>
      <c r="D13" s="58">
        <v>1012000</v>
      </c>
      <c r="E13" s="58">
        <v>300000</v>
      </c>
      <c r="F13" s="59" t="s">
        <v>52</v>
      </c>
      <c r="G13" s="60" t="s">
        <v>62</v>
      </c>
      <c r="H13" s="57" t="s">
        <v>56</v>
      </c>
      <c r="I13" s="60" t="s">
        <v>62</v>
      </c>
      <c r="J13" s="61">
        <v>37</v>
      </c>
      <c r="K13" s="61">
        <v>13</v>
      </c>
      <c r="L13" s="61">
        <v>13</v>
      </c>
      <c r="M13" s="61">
        <v>5</v>
      </c>
      <c r="N13" s="61">
        <v>9</v>
      </c>
      <c r="O13" s="61">
        <v>9</v>
      </c>
      <c r="P13" s="61">
        <v>5</v>
      </c>
      <c r="Q13" s="61">
        <f>SUM(J13:P13)</f>
        <v>91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</row>
    <row r="14" spans="1:83" s="41" customFormat="1" x14ac:dyDescent="0.2">
      <c r="A14" s="43" t="s">
        <v>40</v>
      </c>
      <c r="B14" s="62" t="s">
        <v>71</v>
      </c>
      <c r="C14" s="63" t="s">
        <v>47</v>
      </c>
      <c r="D14" s="64">
        <v>210000</v>
      </c>
      <c r="E14" s="64">
        <v>105000</v>
      </c>
      <c r="F14" s="65" t="s">
        <v>53</v>
      </c>
      <c r="G14" s="66" t="s">
        <v>62</v>
      </c>
      <c r="H14" s="65" t="s">
        <v>68</v>
      </c>
      <c r="I14" s="66" t="s">
        <v>62</v>
      </c>
      <c r="J14" s="61">
        <v>32</v>
      </c>
      <c r="K14" s="61">
        <v>12</v>
      </c>
      <c r="L14" s="61">
        <v>11</v>
      </c>
      <c r="M14" s="61">
        <v>3</v>
      </c>
      <c r="N14" s="61">
        <v>9</v>
      </c>
      <c r="O14" s="61">
        <v>7</v>
      </c>
      <c r="P14" s="61">
        <v>4</v>
      </c>
      <c r="Q14" s="61">
        <f t="shared" ref="Q14:Q18" si="0">SUM(J14:P14)</f>
        <v>78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</row>
    <row r="15" spans="1:83" s="41" customFormat="1" ht="12.75" customHeight="1" x14ac:dyDescent="0.2">
      <c r="A15" s="45" t="s">
        <v>41</v>
      </c>
      <c r="B15" s="62" t="s">
        <v>72</v>
      </c>
      <c r="C15" s="65" t="s">
        <v>48</v>
      </c>
      <c r="D15" s="64">
        <v>675000</v>
      </c>
      <c r="E15" s="64">
        <v>240000</v>
      </c>
      <c r="F15" s="65" t="s">
        <v>60</v>
      </c>
      <c r="G15" s="66" t="s">
        <v>62</v>
      </c>
      <c r="H15" s="65" t="s">
        <v>57</v>
      </c>
      <c r="I15" s="66" t="s">
        <v>73</v>
      </c>
      <c r="J15" s="61">
        <v>34</v>
      </c>
      <c r="K15" s="61">
        <v>12</v>
      </c>
      <c r="L15" s="61">
        <v>12</v>
      </c>
      <c r="M15" s="61">
        <v>5</v>
      </c>
      <c r="N15" s="61">
        <v>9</v>
      </c>
      <c r="O15" s="61">
        <v>9</v>
      </c>
      <c r="P15" s="61">
        <v>4</v>
      </c>
      <c r="Q15" s="61">
        <f t="shared" si="0"/>
        <v>85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</row>
    <row r="16" spans="1:83" s="41" customFormat="1" ht="25.5" x14ac:dyDescent="0.2">
      <c r="A16" s="46" t="s">
        <v>42</v>
      </c>
      <c r="B16" s="56" t="s">
        <v>74</v>
      </c>
      <c r="C16" s="63" t="s">
        <v>49</v>
      </c>
      <c r="D16" s="58">
        <v>126744</v>
      </c>
      <c r="E16" s="58">
        <v>63372</v>
      </c>
      <c r="F16" s="59" t="s">
        <v>54</v>
      </c>
      <c r="G16" s="66" t="s">
        <v>62</v>
      </c>
      <c r="H16" s="57" t="s">
        <v>58</v>
      </c>
      <c r="I16" s="66" t="s">
        <v>69</v>
      </c>
      <c r="J16" s="61">
        <v>32</v>
      </c>
      <c r="K16" s="61">
        <v>12</v>
      </c>
      <c r="L16" s="61">
        <v>11</v>
      </c>
      <c r="M16" s="61">
        <v>4</v>
      </c>
      <c r="N16" s="61">
        <v>9</v>
      </c>
      <c r="O16" s="61">
        <v>7</v>
      </c>
      <c r="P16" s="61">
        <v>4</v>
      </c>
      <c r="Q16" s="61">
        <f t="shared" si="0"/>
        <v>79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</row>
    <row r="17" spans="1:83" s="41" customFormat="1" x14ac:dyDescent="0.2">
      <c r="A17" s="47" t="s">
        <v>43</v>
      </c>
      <c r="B17" s="56" t="s">
        <v>45</v>
      </c>
      <c r="C17" s="57" t="s">
        <v>50</v>
      </c>
      <c r="D17" s="64">
        <v>1250000</v>
      </c>
      <c r="E17" s="58">
        <v>300000</v>
      </c>
      <c r="F17" s="59" t="s">
        <v>55</v>
      </c>
      <c r="G17" s="66" t="s">
        <v>73</v>
      </c>
      <c r="H17" s="57" t="s">
        <v>53</v>
      </c>
      <c r="I17" s="66" t="s">
        <v>69</v>
      </c>
      <c r="J17" s="61">
        <v>28</v>
      </c>
      <c r="K17" s="61">
        <v>12</v>
      </c>
      <c r="L17" s="61">
        <v>13</v>
      </c>
      <c r="M17" s="61">
        <v>1</v>
      </c>
      <c r="N17" s="61">
        <v>9</v>
      </c>
      <c r="O17" s="61">
        <v>2</v>
      </c>
      <c r="P17" s="61">
        <v>5</v>
      </c>
      <c r="Q17" s="61">
        <f t="shared" si="0"/>
        <v>70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</row>
    <row r="18" spans="1:83" s="41" customFormat="1" x14ac:dyDescent="0.2">
      <c r="A18" s="44" t="s">
        <v>44</v>
      </c>
      <c r="B18" s="56" t="s">
        <v>75</v>
      </c>
      <c r="C18" s="57" t="s">
        <v>51</v>
      </c>
      <c r="D18" s="64">
        <v>722500</v>
      </c>
      <c r="E18" s="64">
        <v>300000</v>
      </c>
      <c r="F18" s="65" t="s">
        <v>61</v>
      </c>
      <c r="G18" s="66" t="s">
        <v>62</v>
      </c>
      <c r="H18" s="57" t="s">
        <v>59</v>
      </c>
      <c r="I18" s="66" t="s">
        <v>62</v>
      </c>
      <c r="J18" s="61">
        <v>35</v>
      </c>
      <c r="K18" s="61">
        <v>13</v>
      </c>
      <c r="L18" s="61">
        <v>13</v>
      </c>
      <c r="M18" s="61">
        <v>5</v>
      </c>
      <c r="N18" s="61">
        <v>9</v>
      </c>
      <c r="O18" s="61">
        <v>9</v>
      </c>
      <c r="P18" s="61">
        <v>4</v>
      </c>
      <c r="Q18" s="61">
        <f t="shared" si="0"/>
        <v>88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</row>
    <row r="19" spans="1:83" s="67" customFormat="1" x14ac:dyDescent="0.25">
      <c r="D19" s="68">
        <f>SUM(D13:D18)</f>
        <v>3996244</v>
      </c>
      <c r="E19" s="68">
        <f>SUM(E13:E18)</f>
        <v>1308372</v>
      </c>
      <c r="F19" s="68"/>
      <c r="G19" s="69"/>
      <c r="H19" s="69"/>
    </row>
    <row r="20" spans="1:83" s="67" customFormat="1" x14ac:dyDescent="0.25">
      <c r="E20" s="68"/>
      <c r="F20" s="68"/>
      <c r="G20" s="68"/>
      <c r="H20" s="68"/>
    </row>
  </sheetData>
  <mergeCells count="17">
    <mergeCell ref="O10:O11"/>
    <mergeCell ref="P10:P11"/>
    <mergeCell ref="Q10:Q11"/>
    <mergeCell ref="E10:E12"/>
    <mergeCell ref="F10:G11"/>
    <mergeCell ref="H10:I11"/>
    <mergeCell ref="D8:N8"/>
    <mergeCell ref="J10:J11"/>
    <mergeCell ref="K10:K11"/>
    <mergeCell ref="L10:L11"/>
    <mergeCell ref="M10:M11"/>
    <mergeCell ref="N10:N11"/>
    <mergeCell ref="A6:C6"/>
    <mergeCell ref="A10:A12"/>
    <mergeCell ref="B10:B12"/>
    <mergeCell ref="C10:C12"/>
    <mergeCell ref="D10:D12"/>
  </mergeCells>
  <dataValidations count="4">
    <dataValidation type="decimal" operator="lessThanOrEqual" allowBlank="1" showInputMessage="1" showErrorMessage="1" error="max. 5" sqref="M13:M18 P13:P18" xr:uid="{A53C9E31-F147-44D1-B1A8-893BC4B6378C}">
      <formula1>5</formula1>
    </dataValidation>
    <dataValidation type="decimal" operator="lessThanOrEqual" allowBlank="1" showInputMessage="1" showErrorMessage="1" error="max. 10" sqref="N13:O18" xr:uid="{A5F886D1-9EF7-48B5-BAE0-67891B040A8E}">
      <formula1>10</formula1>
    </dataValidation>
    <dataValidation type="decimal" operator="lessThanOrEqual" allowBlank="1" showInputMessage="1" showErrorMessage="1" error="max. 15" sqref="K13:L18" xr:uid="{AAFB3954-0330-4FA7-B7A0-89B179E02C67}">
      <formula1>15</formula1>
    </dataValidation>
    <dataValidation type="decimal" operator="lessThanOrEqual" allowBlank="1" showInputMessage="1" showErrorMessage="1" error="max. 40" sqref="J13:J18" xr:uid="{B0DEDE82-B106-46B2-A3A6-0559542B456A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8EDE-1D94-42AB-8471-079C3ACACFDF}">
  <dimension ref="A1:CE20"/>
  <sheetViews>
    <sheetView zoomScale="80" zoomScaleNormal="80" workbookViewId="0"/>
  </sheetViews>
  <sheetFormatPr defaultColWidth="9.140625" defaultRowHeight="12.75" x14ac:dyDescent="0.25"/>
  <cols>
    <col min="1" max="1" width="11.7109375" style="49" customWidth="1"/>
    <col min="2" max="2" width="42.85546875" style="49" customWidth="1"/>
    <col min="3" max="3" width="38" style="49" customWidth="1"/>
    <col min="4" max="4" width="11.85546875" style="49" customWidth="1"/>
    <col min="5" max="5" width="12.85546875" style="49" customWidth="1"/>
    <col min="6" max="6" width="15.7109375" style="49" customWidth="1"/>
    <col min="7" max="7" width="5.7109375" style="50" customWidth="1"/>
    <col min="8" max="8" width="15.7109375" style="50" customWidth="1"/>
    <col min="9" max="9" width="5.7109375" style="49" customWidth="1"/>
    <col min="10" max="10" width="9.7109375" style="49" customWidth="1"/>
    <col min="11" max="17" width="9.28515625" style="49" customWidth="1"/>
    <col min="18" max="16384" width="9.140625" style="49"/>
  </cols>
  <sheetData>
    <row r="1" spans="1:83" ht="23.25" x14ac:dyDescent="0.25">
      <c r="A1" s="48" t="s">
        <v>36</v>
      </c>
    </row>
    <row r="2" spans="1:83" s="52" customFormat="1" ht="15" customHeight="1" x14ac:dyDescent="0.2">
      <c r="A2" s="51" t="s">
        <v>77</v>
      </c>
      <c r="D2" s="51" t="s">
        <v>21</v>
      </c>
      <c r="G2" s="53"/>
      <c r="H2" s="53"/>
    </row>
    <row r="3" spans="1:83" s="52" customFormat="1" ht="15" customHeight="1" x14ac:dyDescent="0.2">
      <c r="A3" s="51" t="s">
        <v>78</v>
      </c>
      <c r="D3" s="52" t="s">
        <v>32</v>
      </c>
      <c r="G3" s="53"/>
      <c r="H3" s="53"/>
    </row>
    <row r="4" spans="1:83" s="52" customFormat="1" x14ac:dyDescent="0.2">
      <c r="A4" s="51" t="s">
        <v>37</v>
      </c>
      <c r="D4" s="52" t="s">
        <v>33</v>
      </c>
      <c r="G4" s="53"/>
      <c r="H4" s="53"/>
    </row>
    <row r="5" spans="1:83" s="52" customFormat="1" x14ac:dyDescent="0.2">
      <c r="A5" s="51" t="s">
        <v>31</v>
      </c>
      <c r="D5" s="52" t="s">
        <v>34</v>
      </c>
      <c r="G5" s="53"/>
      <c r="H5" s="53"/>
    </row>
    <row r="6" spans="1:83" s="52" customFormat="1" ht="15" customHeight="1" x14ac:dyDescent="0.2">
      <c r="A6" s="82" t="s">
        <v>79</v>
      </c>
      <c r="B6" s="82"/>
      <c r="C6" s="82"/>
      <c r="G6" s="53"/>
      <c r="H6" s="53"/>
    </row>
    <row r="7" spans="1:83" s="52" customFormat="1" ht="15" customHeight="1" x14ac:dyDescent="0.2">
      <c r="A7" s="93" t="s">
        <v>80</v>
      </c>
      <c r="D7" s="51" t="s">
        <v>22</v>
      </c>
      <c r="E7" s="54"/>
      <c r="F7" s="54"/>
      <c r="G7" s="54"/>
      <c r="H7" s="54"/>
      <c r="I7" s="54"/>
    </row>
    <row r="8" spans="1:83" s="52" customFormat="1" ht="41.25" customHeight="1" x14ac:dyDescent="0.2">
      <c r="A8" s="93"/>
      <c r="D8" s="90" t="s">
        <v>38</v>
      </c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83" x14ac:dyDescent="0.25">
      <c r="A9" s="55"/>
    </row>
    <row r="10" spans="1:83" ht="15" customHeight="1" x14ac:dyDescent="0.25">
      <c r="A10" s="70" t="s">
        <v>0</v>
      </c>
      <c r="B10" s="70" t="s">
        <v>1</v>
      </c>
      <c r="C10" s="70" t="s">
        <v>16</v>
      </c>
      <c r="D10" s="70" t="s">
        <v>13</v>
      </c>
      <c r="E10" s="84" t="s">
        <v>2</v>
      </c>
      <c r="F10" s="86" t="s">
        <v>28</v>
      </c>
      <c r="G10" s="87"/>
      <c r="H10" s="86" t="s">
        <v>29</v>
      </c>
      <c r="I10" s="87"/>
      <c r="J10" s="70" t="s">
        <v>35</v>
      </c>
      <c r="K10" s="70" t="s">
        <v>14</v>
      </c>
      <c r="L10" s="70" t="s">
        <v>15</v>
      </c>
      <c r="M10" s="70" t="s">
        <v>26</v>
      </c>
      <c r="N10" s="70" t="s">
        <v>27</v>
      </c>
      <c r="O10" s="70" t="s">
        <v>30</v>
      </c>
      <c r="P10" s="70" t="s">
        <v>3</v>
      </c>
      <c r="Q10" s="70" t="s">
        <v>4</v>
      </c>
    </row>
    <row r="11" spans="1:83" x14ac:dyDescent="0.25">
      <c r="A11" s="83"/>
      <c r="B11" s="83"/>
      <c r="C11" s="83"/>
      <c r="D11" s="83"/>
      <c r="E11" s="85"/>
      <c r="F11" s="88"/>
      <c r="G11" s="89"/>
      <c r="H11" s="88"/>
      <c r="I11" s="89"/>
      <c r="J11" s="91"/>
      <c r="K11" s="91"/>
      <c r="L11" s="91"/>
      <c r="M11" s="91"/>
      <c r="N11" s="91"/>
      <c r="O11" s="91"/>
      <c r="P11" s="91"/>
      <c r="Q11" s="91"/>
    </row>
    <row r="12" spans="1:83" ht="38.25" x14ac:dyDescent="0.25">
      <c r="A12" s="83"/>
      <c r="B12" s="83"/>
      <c r="C12" s="83"/>
      <c r="D12" s="83"/>
      <c r="E12" s="85"/>
      <c r="F12" s="42" t="s">
        <v>23</v>
      </c>
      <c r="G12" s="40" t="s">
        <v>24</v>
      </c>
      <c r="H12" s="40" t="s">
        <v>23</v>
      </c>
      <c r="I12" s="40" t="s">
        <v>24</v>
      </c>
      <c r="J12" s="40" t="s">
        <v>25</v>
      </c>
      <c r="K12" s="40" t="s">
        <v>18</v>
      </c>
      <c r="L12" s="40" t="s">
        <v>18</v>
      </c>
      <c r="M12" s="40" t="s">
        <v>19</v>
      </c>
      <c r="N12" s="40" t="s">
        <v>20</v>
      </c>
      <c r="O12" s="40" t="s">
        <v>20</v>
      </c>
      <c r="P12" s="40" t="s">
        <v>19</v>
      </c>
      <c r="Q12" s="40"/>
    </row>
    <row r="13" spans="1:83" s="41" customFormat="1" x14ac:dyDescent="0.2">
      <c r="A13" s="44" t="s">
        <v>39</v>
      </c>
      <c r="B13" s="56" t="s">
        <v>70</v>
      </c>
      <c r="C13" s="57" t="s">
        <v>46</v>
      </c>
      <c r="D13" s="58">
        <v>1012000</v>
      </c>
      <c r="E13" s="58">
        <v>300000</v>
      </c>
      <c r="F13" s="59" t="s">
        <v>52</v>
      </c>
      <c r="G13" s="60" t="s">
        <v>62</v>
      </c>
      <c r="H13" s="57" t="s">
        <v>56</v>
      </c>
      <c r="I13" s="60" t="s">
        <v>62</v>
      </c>
      <c r="J13" s="61">
        <v>35</v>
      </c>
      <c r="K13" s="61">
        <v>13</v>
      </c>
      <c r="L13" s="61">
        <v>13</v>
      </c>
      <c r="M13" s="61">
        <v>5</v>
      </c>
      <c r="N13" s="61">
        <v>8</v>
      </c>
      <c r="O13" s="61">
        <v>8</v>
      </c>
      <c r="P13" s="61">
        <v>5</v>
      </c>
      <c r="Q13" s="61">
        <f>SUM(J13:P13)</f>
        <v>87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</row>
    <row r="14" spans="1:83" s="41" customFormat="1" x14ac:dyDescent="0.2">
      <c r="A14" s="43" t="s">
        <v>40</v>
      </c>
      <c r="B14" s="62" t="s">
        <v>71</v>
      </c>
      <c r="C14" s="63" t="s">
        <v>47</v>
      </c>
      <c r="D14" s="64">
        <v>210000</v>
      </c>
      <c r="E14" s="64">
        <v>105000</v>
      </c>
      <c r="F14" s="65" t="s">
        <v>53</v>
      </c>
      <c r="G14" s="66" t="s">
        <v>62</v>
      </c>
      <c r="H14" s="65" t="s">
        <v>68</v>
      </c>
      <c r="I14" s="66" t="s">
        <v>62</v>
      </c>
      <c r="J14" s="61">
        <v>33</v>
      </c>
      <c r="K14" s="61">
        <v>12</v>
      </c>
      <c r="L14" s="61">
        <v>12</v>
      </c>
      <c r="M14" s="61">
        <v>4</v>
      </c>
      <c r="N14" s="61">
        <v>7</v>
      </c>
      <c r="O14" s="61">
        <v>7</v>
      </c>
      <c r="P14" s="61">
        <v>4</v>
      </c>
      <c r="Q14" s="61">
        <f t="shared" ref="Q14:Q18" si="0">SUM(J14:P14)</f>
        <v>79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</row>
    <row r="15" spans="1:83" s="41" customFormat="1" ht="12.75" customHeight="1" x14ac:dyDescent="0.2">
      <c r="A15" s="45" t="s">
        <v>41</v>
      </c>
      <c r="B15" s="62" t="s">
        <v>72</v>
      </c>
      <c r="C15" s="65" t="s">
        <v>48</v>
      </c>
      <c r="D15" s="64">
        <v>675000</v>
      </c>
      <c r="E15" s="64">
        <v>240000</v>
      </c>
      <c r="F15" s="65" t="s">
        <v>60</v>
      </c>
      <c r="G15" s="66" t="s">
        <v>62</v>
      </c>
      <c r="H15" s="65" t="s">
        <v>57</v>
      </c>
      <c r="I15" s="66" t="s">
        <v>73</v>
      </c>
      <c r="J15" s="61">
        <v>34</v>
      </c>
      <c r="K15" s="61">
        <v>13</v>
      </c>
      <c r="L15" s="61">
        <v>12</v>
      </c>
      <c r="M15" s="61">
        <v>5</v>
      </c>
      <c r="N15" s="61">
        <v>8</v>
      </c>
      <c r="O15" s="61">
        <v>8</v>
      </c>
      <c r="P15" s="61">
        <v>3</v>
      </c>
      <c r="Q15" s="61">
        <f t="shared" si="0"/>
        <v>83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</row>
    <row r="16" spans="1:83" s="41" customFormat="1" ht="25.5" x14ac:dyDescent="0.2">
      <c r="A16" s="46" t="s">
        <v>42</v>
      </c>
      <c r="B16" s="56" t="s">
        <v>74</v>
      </c>
      <c r="C16" s="63" t="s">
        <v>49</v>
      </c>
      <c r="D16" s="58">
        <v>126744</v>
      </c>
      <c r="E16" s="58">
        <v>63372</v>
      </c>
      <c r="F16" s="59" t="s">
        <v>54</v>
      </c>
      <c r="G16" s="66" t="s">
        <v>62</v>
      </c>
      <c r="H16" s="57" t="s">
        <v>58</v>
      </c>
      <c r="I16" s="66" t="s">
        <v>69</v>
      </c>
      <c r="J16" s="61">
        <v>30</v>
      </c>
      <c r="K16" s="61">
        <v>12</v>
      </c>
      <c r="L16" s="61">
        <v>11</v>
      </c>
      <c r="M16" s="61">
        <v>4</v>
      </c>
      <c r="N16" s="61">
        <v>7</v>
      </c>
      <c r="O16" s="61">
        <v>6</v>
      </c>
      <c r="P16" s="61">
        <v>4</v>
      </c>
      <c r="Q16" s="61">
        <f t="shared" si="0"/>
        <v>74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</row>
    <row r="17" spans="1:83" s="41" customFormat="1" x14ac:dyDescent="0.2">
      <c r="A17" s="47" t="s">
        <v>43</v>
      </c>
      <c r="B17" s="56" t="s">
        <v>45</v>
      </c>
      <c r="C17" s="57" t="s">
        <v>50</v>
      </c>
      <c r="D17" s="64">
        <v>1250000</v>
      </c>
      <c r="E17" s="58">
        <v>300000</v>
      </c>
      <c r="F17" s="59" t="s">
        <v>55</v>
      </c>
      <c r="G17" s="66" t="s">
        <v>73</v>
      </c>
      <c r="H17" s="57" t="s">
        <v>53</v>
      </c>
      <c r="I17" s="66" t="s">
        <v>69</v>
      </c>
      <c r="J17" s="61">
        <v>32</v>
      </c>
      <c r="K17" s="61">
        <v>12</v>
      </c>
      <c r="L17" s="61">
        <v>12</v>
      </c>
      <c r="M17" s="61">
        <v>4</v>
      </c>
      <c r="N17" s="61">
        <v>7</v>
      </c>
      <c r="O17" s="61">
        <v>5</v>
      </c>
      <c r="P17" s="61">
        <v>5</v>
      </c>
      <c r="Q17" s="61">
        <f t="shared" si="0"/>
        <v>77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</row>
    <row r="18" spans="1:83" s="41" customFormat="1" x14ac:dyDescent="0.2">
      <c r="A18" s="44" t="s">
        <v>44</v>
      </c>
      <c r="B18" s="56" t="s">
        <v>75</v>
      </c>
      <c r="C18" s="57" t="s">
        <v>51</v>
      </c>
      <c r="D18" s="64">
        <v>722500</v>
      </c>
      <c r="E18" s="64">
        <v>300000</v>
      </c>
      <c r="F18" s="65" t="s">
        <v>61</v>
      </c>
      <c r="G18" s="66" t="s">
        <v>62</v>
      </c>
      <c r="H18" s="57" t="s">
        <v>59</v>
      </c>
      <c r="I18" s="66" t="s">
        <v>62</v>
      </c>
      <c r="J18" s="61">
        <v>33</v>
      </c>
      <c r="K18" s="61">
        <v>13</v>
      </c>
      <c r="L18" s="61">
        <v>12</v>
      </c>
      <c r="M18" s="61">
        <v>5</v>
      </c>
      <c r="N18" s="61">
        <v>8</v>
      </c>
      <c r="O18" s="61">
        <v>7</v>
      </c>
      <c r="P18" s="61">
        <v>4</v>
      </c>
      <c r="Q18" s="61">
        <f t="shared" si="0"/>
        <v>82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</row>
    <row r="19" spans="1:83" s="67" customFormat="1" x14ac:dyDescent="0.25">
      <c r="D19" s="68">
        <f>SUM(D13:D18)</f>
        <v>3996244</v>
      </c>
      <c r="E19" s="68">
        <f>SUM(E13:E18)</f>
        <v>1308372</v>
      </c>
      <c r="F19" s="68"/>
      <c r="G19" s="69"/>
      <c r="H19" s="69"/>
    </row>
    <row r="20" spans="1:83" s="67" customFormat="1" x14ac:dyDescent="0.25">
      <c r="E20" s="68"/>
      <c r="F20" s="68"/>
      <c r="G20" s="68"/>
      <c r="H20" s="68"/>
    </row>
  </sheetData>
  <mergeCells count="17">
    <mergeCell ref="A6:C6"/>
    <mergeCell ref="D8:N8"/>
    <mergeCell ref="A10:A12"/>
    <mergeCell ref="B10:B12"/>
    <mergeCell ref="C10:C12"/>
    <mergeCell ref="D10:D12"/>
    <mergeCell ref="E10:E12"/>
    <mergeCell ref="F10:G11"/>
    <mergeCell ref="H10:I11"/>
    <mergeCell ref="J10:J11"/>
    <mergeCell ref="Q10:Q11"/>
    <mergeCell ref="K10:K11"/>
    <mergeCell ref="L10:L11"/>
    <mergeCell ref="M10:M11"/>
    <mergeCell ref="N10:N11"/>
    <mergeCell ref="O10:O11"/>
    <mergeCell ref="P10:P11"/>
  </mergeCells>
  <dataValidations count="4">
    <dataValidation type="decimal" operator="lessThanOrEqual" allowBlank="1" showInputMessage="1" showErrorMessage="1" error="max. 40" sqref="J13:J18" xr:uid="{0CB6A92E-84B7-4873-A121-E113CDFEAA7E}">
      <formula1>40</formula1>
    </dataValidation>
    <dataValidation type="decimal" operator="lessThanOrEqual" allowBlank="1" showInputMessage="1" showErrorMessage="1" error="max. 15" sqref="K13:L18" xr:uid="{AC1E53E7-09D6-494C-A903-CEE87D340647}">
      <formula1>15</formula1>
    </dataValidation>
    <dataValidation type="decimal" operator="lessThanOrEqual" allowBlank="1" showInputMessage="1" showErrorMessage="1" error="max. 10" sqref="N13:O18" xr:uid="{9E2DE79F-A53D-43C3-A6E3-9C9C514F569D}">
      <formula1>10</formula1>
    </dataValidation>
    <dataValidation type="decimal" operator="lessThanOrEqual" allowBlank="1" showInputMessage="1" showErrorMessage="1" error="max. 5" sqref="M13:M18 P13:P18" xr:uid="{C473985A-9B4B-4C98-A83C-2941A80AD137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C41E-591C-4EE7-A727-1D7F59616A76}">
  <dimension ref="A1:CE20"/>
  <sheetViews>
    <sheetView zoomScale="80" zoomScaleNormal="80" workbookViewId="0"/>
  </sheetViews>
  <sheetFormatPr defaultColWidth="9.140625" defaultRowHeight="12.75" x14ac:dyDescent="0.25"/>
  <cols>
    <col min="1" max="1" width="11.7109375" style="49" customWidth="1"/>
    <col min="2" max="2" width="42.85546875" style="49" customWidth="1"/>
    <col min="3" max="3" width="38" style="49" customWidth="1"/>
    <col min="4" max="4" width="11.85546875" style="49" customWidth="1"/>
    <col min="5" max="5" width="12.85546875" style="49" customWidth="1"/>
    <col min="6" max="6" width="15.7109375" style="49" customWidth="1"/>
    <col min="7" max="7" width="5.7109375" style="50" customWidth="1"/>
    <col min="8" max="8" width="15.7109375" style="50" customWidth="1"/>
    <col min="9" max="9" width="5.7109375" style="49" customWidth="1"/>
    <col min="10" max="10" width="9.7109375" style="49" customWidth="1"/>
    <col min="11" max="17" width="9.28515625" style="49" customWidth="1"/>
    <col min="18" max="16384" width="9.140625" style="49"/>
  </cols>
  <sheetData>
    <row r="1" spans="1:83" ht="23.25" x14ac:dyDescent="0.25">
      <c r="A1" s="48" t="s">
        <v>36</v>
      </c>
    </row>
    <row r="2" spans="1:83" s="52" customFormat="1" ht="15" customHeight="1" x14ac:dyDescent="0.2">
      <c r="A2" s="51" t="s">
        <v>77</v>
      </c>
      <c r="D2" s="51" t="s">
        <v>21</v>
      </c>
      <c r="G2" s="53"/>
      <c r="H2" s="53"/>
    </row>
    <row r="3" spans="1:83" s="52" customFormat="1" ht="15" customHeight="1" x14ac:dyDescent="0.2">
      <c r="A3" s="51" t="s">
        <v>78</v>
      </c>
      <c r="D3" s="52" t="s">
        <v>32</v>
      </c>
      <c r="G3" s="53"/>
      <c r="H3" s="53"/>
    </row>
    <row r="4" spans="1:83" s="52" customFormat="1" x14ac:dyDescent="0.2">
      <c r="A4" s="51" t="s">
        <v>37</v>
      </c>
      <c r="D4" s="52" t="s">
        <v>33</v>
      </c>
      <c r="G4" s="53"/>
      <c r="H4" s="53"/>
    </row>
    <row r="5" spans="1:83" s="52" customFormat="1" x14ac:dyDescent="0.2">
      <c r="A5" s="51" t="s">
        <v>31</v>
      </c>
      <c r="D5" s="52" t="s">
        <v>34</v>
      </c>
      <c r="G5" s="53"/>
      <c r="H5" s="53"/>
    </row>
    <row r="6" spans="1:83" s="52" customFormat="1" ht="15" customHeight="1" x14ac:dyDescent="0.2">
      <c r="A6" s="82" t="s">
        <v>79</v>
      </c>
      <c r="B6" s="82"/>
      <c r="C6" s="82"/>
      <c r="G6" s="53"/>
      <c r="H6" s="53"/>
    </row>
    <row r="7" spans="1:83" s="52" customFormat="1" ht="15" customHeight="1" x14ac:dyDescent="0.2">
      <c r="A7" s="93" t="s">
        <v>80</v>
      </c>
      <c r="D7" s="51" t="s">
        <v>22</v>
      </c>
      <c r="E7" s="54"/>
      <c r="F7" s="54"/>
      <c r="G7" s="54"/>
      <c r="H7" s="54"/>
      <c r="I7" s="54"/>
    </row>
    <row r="8" spans="1:83" s="52" customFormat="1" ht="40.5" customHeight="1" x14ac:dyDescent="0.2">
      <c r="A8" s="93"/>
      <c r="D8" s="90" t="s">
        <v>38</v>
      </c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83" x14ac:dyDescent="0.25">
      <c r="A9" s="55"/>
    </row>
    <row r="10" spans="1:83" ht="15" customHeight="1" x14ac:dyDescent="0.25">
      <c r="A10" s="70" t="s">
        <v>0</v>
      </c>
      <c r="B10" s="70" t="s">
        <v>1</v>
      </c>
      <c r="C10" s="70" t="s">
        <v>16</v>
      </c>
      <c r="D10" s="70" t="s">
        <v>13</v>
      </c>
      <c r="E10" s="84" t="s">
        <v>2</v>
      </c>
      <c r="F10" s="86" t="s">
        <v>28</v>
      </c>
      <c r="G10" s="87"/>
      <c r="H10" s="86" t="s">
        <v>29</v>
      </c>
      <c r="I10" s="87"/>
      <c r="J10" s="70" t="s">
        <v>35</v>
      </c>
      <c r="K10" s="70" t="s">
        <v>14</v>
      </c>
      <c r="L10" s="70" t="s">
        <v>15</v>
      </c>
      <c r="M10" s="70" t="s">
        <v>26</v>
      </c>
      <c r="N10" s="70" t="s">
        <v>27</v>
      </c>
      <c r="O10" s="70" t="s">
        <v>30</v>
      </c>
      <c r="P10" s="70" t="s">
        <v>3</v>
      </c>
      <c r="Q10" s="70" t="s">
        <v>4</v>
      </c>
    </row>
    <row r="11" spans="1:83" x14ac:dyDescent="0.25">
      <c r="A11" s="83"/>
      <c r="B11" s="83"/>
      <c r="C11" s="83"/>
      <c r="D11" s="83"/>
      <c r="E11" s="85"/>
      <c r="F11" s="88"/>
      <c r="G11" s="89"/>
      <c r="H11" s="88"/>
      <c r="I11" s="89"/>
      <c r="J11" s="91"/>
      <c r="K11" s="91"/>
      <c r="L11" s="91"/>
      <c r="M11" s="91"/>
      <c r="N11" s="91"/>
      <c r="O11" s="91"/>
      <c r="P11" s="91"/>
      <c r="Q11" s="91"/>
    </row>
    <row r="12" spans="1:83" ht="38.25" x14ac:dyDescent="0.25">
      <c r="A12" s="83"/>
      <c r="B12" s="83"/>
      <c r="C12" s="83"/>
      <c r="D12" s="83"/>
      <c r="E12" s="85"/>
      <c r="F12" s="42" t="s">
        <v>23</v>
      </c>
      <c r="G12" s="40" t="s">
        <v>24</v>
      </c>
      <c r="H12" s="40" t="s">
        <v>23</v>
      </c>
      <c r="I12" s="40" t="s">
        <v>24</v>
      </c>
      <c r="J12" s="40" t="s">
        <v>25</v>
      </c>
      <c r="K12" s="40" t="s">
        <v>18</v>
      </c>
      <c r="L12" s="40" t="s">
        <v>18</v>
      </c>
      <c r="M12" s="40" t="s">
        <v>19</v>
      </c>
      <c r="N12" s="40" t="s">
        <v>20</v>
      </c>
      <c r="O12" s="40" t="s">
        <v>20</v>
      </c>
      <c r="P12" s="40" t="s">
        <v>19</v>
      </c>
      <c r="Q12" s="40"/>
    </row>
    <row r="13" spans="1:83" s="41" customFormat="1" x14ac:dyDescent="0.2">
      <c r="A13" s="44" t="s">
        <v>39</v>
      </c>
      <c r="B13" s="56" t="s">
        <v>70</v>
      </c>
      <c r="C13" s="57" t="s">
        <v>46</v>
      </c>
      <c r="D13" s="58">
        <v>1012000</v>
      </c>
      <c r="E13" s="58">
        <v>300000</v>
      </c>
      <c r="F13" s="59" t="s">
        <v>52</v>
      </c>
      <c r="G13" s="60" t="s">
        <v>62</v>
      </c>
      <c r="H13" s="57" t="s">
        <v>56</v>
      </c>
      <c r="I13" s="60" t="s">
        <v>62</v>
      </c>
      <c r="J13" s="61">
        <v>35</v>
      </c>
      <c r="K13" s="61">
        <v>13</v>
      </c>
      <c r="L13" s="61">
        <v>13</v>
      </c>
      <c r="M13" s="61">
        <v>5</v>
      </c>
      <c r="N13" s="61">
        <v>9</v>
      </c>
      <c r="O13" s="61">
        <v>9</v>
      </c>
      <c r="P13" s="61">
        <v>5</v>
      </c>
      <c r="Q13" s="61">
        <f>SUM(J13:P13)</f>
        <v>89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</row>
    <row r="14" spans="1:83" s="41" customFormat="1" x14ac:dyDescent="0.2">
      <c r="A14" s="43" t="s">
        <v>40</v>
      </c>
      <c r="B14" s="62" t="s">
        <v>71</v>
      </c>
      <c r="C14" s="63" t="s">
        <v>47</v>
      </c>
      <c r="D14" s="64">
        <v>210000</v>
      </c>
      <c r="E14" s="64">
        <v>105000</v>
      </c>
      <c r="F14" s="65" t="s">
        <v>53</v>
      </c>
      <c r="G14" s="66" t="s">
        <v>62</v>
      </c>
      <c r="H14" s="65" t="s">
        <v>68</v>
      </c>
      <c r="I14" s="66" t="s">
        <v>62</v>
      </c>
      <c r="J14" s="61">
        <v>32</v>
      </c>
      <c r="K14" s="61">
        <v>12</v>
      </c>
      <c r="L14" s="61">
        <v>12</v>
      </c>
      <c r="M14" s="61">
        <v>3</v>
      </c>
      <c r="N14" s="61">
        <v>8</v>
      </c>
      <c r="O14" s="61">
        <v>8</v>
      </c>
      <c r="P14" s="61">
        <v>4</v>
      </c>
      <c r="Q14" s="61">
        <f t="shared" ref="Q14:Q18" si="0">SUM(J14:P14)</f>
        <v>79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</row>
    <row r="15" spans="1:83" s="41" customFormat="1" ht="12.75" customHeight="1" x14ac:dyDescent="0.2">
      <c r="A15" s="45" t="s">
        <v>41</v>
      </c>
      <c r="B15" s="62" t="s">
        <v>72</v>
      </c>
      <c r="C15" s="65" t="s">
        <v>48</v>
      </c>
      <c r="D15" s="64">
        <v>675000</v>
      </c>
      <c r="E15" s="64">
        <v>240000</v>
      </c>
      <c r="F15" s="65" t="s">
        <v>60</v>
      </c>
      <c r="G15" s="66" t="s">
        <v>62</v>
      </c>
      <c r="H15" s="65" t="s">
        <v>57</v>
      </c>
      <c r="I15" s="66" t="s">
        <v>73</v>
      </c>
      <c r="J15" s="61">
        <v>33</v>
      </c>
      <c r="K15" s="61">
        <v>12</v>
      </c>
      <c r="L15" s="61">
        <v>12</v>
      </c>
      <c r="M15" s="61">
        <v>4</v>
      </c>
      <c r="N15" s="61">
        <v>8</v>
      </c>
      <c r="O15" s="61">
        <v>9</v>
      </c>
      <c r="P15" s="61">
        <v>3</v>
      </c>
      <c r="Q15" s="61">
        <f t="shared" si="0"/>
        <v>81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</row>
    <row r="16" spans="1:83" s="41" customFormat="1" ht="25.5" x14ac:dyDescent="0.2">
      <c r="A16" s="46" t="s">
        <v>42</v>
      </c>
      <c r="B16" s="56" t="s">
        <v>74</v>
      </c>
      <c r="C16" s="63" t="s">
        <v>49</v>
      </c>
      <c r="D16" s="58">
        <v>126744</v>
      </c>
      <c r="E16" s="58">
        <v>63372</v>
      </c>
      <c r="F16" s="59" t="s">
        <v>54</v>
      </c>
      <c r="G16" s="66" t="s">
        <v>62</v>
      </c>
      <c r="H16" s="57" t="s">
        <v>58</v>
      </c>
      <c r="I16" s="66" t="s">
        <v>69</v>
      </c>
      <c r="J16" s="61">
        <v>32</v>
      </c>
      <c r="K16" s="61">
        <v>12</v>
      </c>
      <c r="L16" s="61">
        <v>12</v>
      </c>
      <c r="M16" s="61">
        <v>4</v>
      </c>
      <c r="N16" s="61">
        <v>8</v>
      </c>
      <c r="O16" s="61">
        <v>8</v>
      </c>
      <c r="P16" s="61">
        <v>4</v>
      </c>
      <c r="Q16" s="61">
        <f t="shared" si="0"/>
        <v>80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</row>
    <row r="17" spans="1:83" s="41" customFormat="1" x14ac:dyDescent="0.2">
      <c r="A17" s="47" t="s">
        <v>43</v>
      </c>
      <c r="B17" s="56" t="s">
        <v>45</v>
      </c>
      <c r="C17" s="57" t="s">
        <v>50</v>
      </c>
      <c r="D17" s="64">
        <v>1250000</v>
      </c>
      <c r="E17" s="58">
        <v>300000</v>
      </c>
      <c r="F17" s="59" t="s">
        <v>55</v>
      </c>
      <c r="G17" s="66" t="s">
        <v>73</v>
      </c>
      <c r="H17" s="57" t="s">
        <v>53</v>
      </c>
      <c r="I17" s="66" t="s">
        <v>69</v>
      </c>
      <c r="J17" s="61">
        <v>30</v>
      </c>
      <c r="K17" s="61">
        <v>12</v>
      </c>
      <c r="L17" s="61">
        <v>11</v>
      </c>
      <c r="M17" s="61">
        <v>3</v>
      </c>
      <c r="N17" s="61">
        <v>8</v>
      </c>
      <c r="O17" s="61">
        <v>6</v>
      </c>
      <c r="P17" s="61">
        <v>4</v>
      </c>
      <c r="Q17" s="61">
        <f t="shared" si="0"/>
        <v>74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</row>
    <row r="18" spans="1:83" s="41" customFormat="1" x14ac:dyDescent="0.2">
      <c r="A18" s="44" t="s">
        <v>44</v>
      </c>
      <c r="B18" s="56" t="s">
        <v>75</v>
      </c>
      <c r="C18" s="57" t="s">
        <v>51</v>
      </c>
      <c r="D18" s="64">
        <v>722500</v>
      </c>
      <c r="E18" s="64">
        <v>300000</v>
      </c>
      <c r="F18" s="65" t="s">
        <v>61</v>
      </c>
      <c r="G18" s="66" t="s">
        <v>62</v>
      </c>
      <c r="H18" s="57" t="s">
        <v>59</v>
      </c>
      <c r="I18" s="66" t="s">
        <v>62</v>
      </c>
      <c r="J18" s="61">
        <v>33</v>
      </c>
      <c r="K18" s="61">
        <v>12</v>
      </c>
      <c r="L18" s="61">
        <v>12</v>
      </c>
      <c r="M18" s="61">
        <v>5</v>
      </c>
      <c r="N18" s="61">
        <v>9</v>
      </c>
      <c r="O18" s="61">
        <v>8</v>
      </c>
      <c r="P18" s="61">
        <v>4</v>
      </c>
      <c r="Q18" s="61">
        <f t="shared" si="0"/>
        <v>83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</row>
    <row r="19" spans="1:83" s="67" customFormat="1" x14ac:dyDescent="0.25">
      <c r="D19" s="68">
        <f>SUM(D13:D18)</f>
        <v>3996244</v>
      </c>
      <c r="E19" s="68">
        <f>SUM(E13:E18)</f>
        <v>1308372</v>
      </c>
      <c r="F19" s="68"/>
      <c r="G19" s="69"/>
      <c r="H19" s="69"/>
    </row>
    <row r="20" spans="1:83" s="67" customFormat="1" x14ac:dyDescent="0.25">
      <c r="E20" s="68"/>
      <c r="F20" s="68"/>
      <c r="G20" s="68"/>
      <c r="H20" s="68"/>
    </row>
  </sheetData>
  <mergeCells count="17">
    <mergeCell ref="A6:C6"/>
    <mergeCell ref="D8:N8"/>
    <mergeCell ref="A10:A12"/>
    <mergeCell ref="B10:B12"/>
    <mergeCell ref="C10:C12"/>
    <mergeCell ref="D10:D12"/>
    <mergeCell ref="E10:E12"/>
    <mergeCell ref="F10:G11"/>
    <mergeCell ref="H10:I11"/>
    <mergeCell ref="J10:J11"/>
    <mergeCell ref="Q10:Q11"/>
    <mergeCell ref="K10:K11"/>
    <mergeCell ref="L10:L11"/>
    <mergeCell ref="M10:M11"/>
    <mergeCell ref="N10:N11"/>
    <mergeCell ref="O10:O11"/>
    <mergeCell ref="P10:P11"/>
  </mergeCells>
  <dataValidations count="4">
    <dataValidation type="decimal" operator="lessThanOrEqual" allowBlank="1" showInputMessage="1" showErrorMessage="1" error="max. 40" sqref="J13:J18" xr:uid="{D78D1FBF-237D-41AB-A5E4-4D664BDD34D9}">
      <formula1>40</formula1>
    </dataValidation>
    <dataValidation type="decimal" operator="lessThanOrEqual" allowBlank="1" showInputMessage="1" showErrorMessage="1" error="max. 15" sqref="K13:L18" xr:uid="{28F00AEE-E361-4A64-ACAB-BBCED94912FA}">
      <formula1>15</formula1>
    </dataValidation>
    <dataValidation type="decimal" operator="lessThanOrEqual" allowBlank="1" showInputMessage="1" showErrorMessage="1" error="max. 10" sqref="N13:O18" xr:uid="{A83BA9D7-53AD-4CD9-B2FB-0142C67E4CA3}">
      <formula1>10</formula1>
    </dataValidation>
    <dataValidation type="decimal" operator="lessThanOrEqual" allowBlank="1" showInputMessage="1" showErrorMessage="1" error="max. 5" sqref="M13:M18 P13:P18" xr:uid="{25A7382A-A4F7-4865-AF46-C345D1DEFF18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E247-D4C1-4175-8428-CDD04A9349DC}">
  <dimension ref="A1:CE20"/>
  <sheetViews>
    <sheetView zoomScale="80" zoomScaleNormal="80" workbookViewId="0"/>
  </sheetViews>
  <sheetFormatPr defaultColWidth="9.140625" defaultRowHeight="12.75" x14ac:dyDescent="0.25"/>
  <cols>
    <col min="1" max="1" width="11.7109375" style="49" customWidth="1"/>
    <col min="2" max="2" width="42.85546875" style="49" customWidth="1"/>
    <col min="3" max="3" width="38" style="49" customWidth="1"/>
    <col min="4" max="4" width="11.85546875" style="49" customWidth="1"/>
    <col min="5" max="5" width="12.85546875" style="49" customWidth="1"/>
    <col min="6" max="6" width="15.7109375" style="49" customWidth="1"/>
    <col min="7" max="7" width="5.7109375" style="50" customWidth="1"/>
    <col min="8" max="8" width="15.7109375" style="50" customWidth="1"/>
    <col min="9" max="9" width="5.7109375" style="49" customWidth="1"/>
    <col min="10" max="10" width="9.7109375" style="49" customWidth="1"/>
    <col min="11" max="17" width="9.28515625" style="49" customWidth="1"/>
    <col min="18" max="16384" width="9.140625" style="49"/>
  </cols>
  <sheetData>
    <row r="1" spans="1:83" ht="23.25" x14ac:dyDescent="0.25">
      <c r="A1" s="48" t="s">
        <v>36</v>
      </c>
    </row>
    <row r="2" spans="1:83" s="52" customFormat="1" ht="15" customHeight="1" x14ac:dyDescent="0.2">
      <c r="A2" s="51" t="s">
        <v>77</v>
      </c>
      <c r="D2" s="51" t="s">
        <v>21</v>
      </c>
      <c r="G2" s="53"/>
      <c r="H2" s="53"/>
    </row>
    <row r="3" spans="1:83" s="52" customFormat="1" ht="15" customHeight="1" x14ac:dyDescent="0.2">
      <c r="A3" s="51" t="s">
        <v>78</v>
      </c>
      <c r="D3" s="52" t="s">
        <v>32</v>
      </c>
      <c r="G3" s="53"/>
      <c r="H3" s="53"/>
    </row>
    <row r="4" spans="1:83" s="52" customFormat="1" x14ac:dyDescent="0.2">
      <c r="A4" s="51" t="s">
        <v>37</v>
      </c>
      <c r="D4" s="52" t="s">
        <v>33</v>
      </c>
      <c r="G4" s="53"/>
      <c r="H4" s="53"/>
    </row>
    <row r="5" spans="1:83" s="52" customFormat="1" x14ac:dyDescent="0.2">
      <c r="A5" s="51" t="s">
        <v>31</v>
      </c>
      <c r="D5" s="52" t="s">
        <v>34</v>
      </c>
      <c r="G5" s="53"/>
      <c r="H5" s="53"/>
    </row>
    <row r="6" spans="1:83" s="52" customFormat="1" ht="15" customHeight="1" x14ac:dyDescent="0.2">
      <c r="A6" s="82" t="s">
        <v>79</v>
      </c>
      <c r="B6" s="82"/>
      <c r="C6" s="82"/>
      <c r="G6" s="53"/>
      <c r="H6" s="53"/>
    </row>
    <row r="7" spans="1:83" s="52" customFormat="1" ht="15" customHeight="1" x14ac:dyDescent="0.2">
      <c r="A7" s="93" t="s">
        <v>80</v>
      </c>
      <c r="D7" s="51" t="s">
        <v>22</v>
      </c>
      <c r="E7" s="54"/>
      <c r="F7" s="54"/>
      <c r="G7" s="54"/>
      <c r="H7" s="54"/>
      <c r="I7" s="54"/>
    </row>
    <row r="8" spans="1:83" s="52" customFormat="1" ht="38.25" customHeight="1" x14ac:dyDescent="0.2">
      <c r="A8" s="93"/>
      <c r="D8" s="90" t="s">
        <v>38</v>
      </c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83" x14ac:dyDescent="0.25">
      <c r="A9" s="55"/>
    </row>
    <row r="10" spans="1:83" ht="15" customHeight="1" x14ac:dyDescent="0.25">
      <c r="A10" s="70" t="s">
        <v>0</v>
      </c>
      <c r="B10" s="70" t="s">
        <v>1</v>
      </c>
      <c r="C10" s="70" t="s">
        <v>16</v>
      </c>
      <c r="D10" s="70" t="s">
        <v>13</v>
      </c>
      <c r="E10" s="84" t="s">
        <v>2</v>
      </c>
      <c r="F10" s="86" t="s">
        <v>28</v>
      </c>
      <c r="G10" s="87"/>
      <c r="H10" s="86" t="s">
        <v>29</v>
      </c>
      <c r="I10" s="87"/>
      <c r="J10" s="70" t="s">
        <v>35</v>
      </c>
      <c r="K10" s="70" t="s">
        <v>14</v>
      </c>
      <c r="L10" s="70" t="s">
        <v>15</v>
      </c>
      <c r="M10" s="70" t="s">
        <v>26</v>
      </c>
      <c r="N10" s="70" t="s">
        <v>27</v>
      </c>
      <c r="O10" s="70" t="s">
        <v>30</v>
      </c>
      <c r="P10" s="70" t="s">
        <v>3</v>
      </c>
      <c r="Q10" s="70" t="s">
        <v>4</v>
      </c>
    </row>
    <row r="11" spans="1:83" x14ac:dyDescent="0.25">
      <c r="A11" s="83"/>
      <c r="B11" s="83"/>
      <c r="C11" s="83"/>
      <c r="D11" s="83"/>
      <c r="E11" s="85"/>
      <c r="F11" s="88"/>
      <c r="G11" s="89"/>
      <c r="H11" s="88"/>
      <c r="I11" s="89"/>
      <c r="J11" s="91"/>
      <c r="K11" s="91"/>
      <c r="L11" s="91"/>
      <c r="M11" s="91"/>
      <c r="N11" s="91"/>
      <c r="O11" s="91"/>
      <c r="P11" s="91"/>
      <c r="Q11" s="91"/>
    </row>
    <row r="12" spans="1:83" ht="38.25" x14ac:dyDescent="0.25">
      <c r="A12" s="83"/>
      <c r="B12" s="83"/>
      <c r="C12" s="83"/>
      <c r="D12" s="83"/>
      <c r="E12" s="85"/>
      <c r="F12" s="42" t="s">
        <v>23</v>
      </c>
      <c r="G12" s="40" t="s">
        <v>24</v>
      </c>
      <c r="H12" s="40" t="s">
        <v>23</v>
      </c>
      <c r="I12" s="40" t="s">
        <v>24</v>
      </c>
      <c r="J12" s="40" t="s">
        <v>25</v>
      </c>
      <c r="K12" s="40" t="s">
        <v>18</v>
      </c>
      <c r="L12" s="40" t="s">
        <v>18</v>
      </c>
      <c r="M12" s="40" t="s">
        <v>19</v>
      </c>
      <c r="N12" s="40" t="s">
        <v>20</v>
      </c>
      <c r="O12" s="40" t="s">
        <v>20</v>
      </c>
      <c r="P12" s="40" t="s">
        <v>19</v>
      </c>
      <c r="Q12" s="40"/>
    </row>
    <row r="13" spans="1:83" s="41" customFormat="1" x14ac:dyDescent="0.2">
      <c r="A13" s="44" t="s">
        <v>39</v>
      </c>
      <c r="B13" s="56" t="s">
        <v>70</v>
      </c>
      <c r="C13" s="57" t="s">
        <v>46</v>
      </c>
      <c r="D13" s="58">
        <v>1012000</v>
      </c>
      <c r="E13" s="58">
        <v>300000</v>
      </c>
      <c r="F13" s="59" t="s">
        <v>52</v>
      </c>
      <c r="G13" s="60" t="s">
        <v>62</v>
      </c>
      <c r="H13" s="57" t="s">
        <v>56</v>
      </c>
      <c r="I13" s="60" t="s">
        <v>62</v>
      </c>
      <c r="J13" s="61">
        <v>35</v>
      </c>
      <c r="K13" s="61">
        <v>12</v>
      </c>
      <c r="L13" s="61">
        <v>10</v>
      </c>
      <c r="M13" s="61">
        <v>5</v>
      </c>
      <c r="N13" s="61">
        <v>10</v>
      </c>
      <c r="O13" s="61">
        <v>10</v>
      </c>
      <c r="P13" s="61">
        <v>5</v>
      </c>
      <c r="Q13" s="61">
        <f>SUM(J13:P13)</f>
        <v>87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</row>
    <row r="14" spans="1:83" s="41" customFormat="1" x14ac:dyDescent="0.2">
      <c r="A14" s="43" t="s">
        <v>40</v>
      </c>
      <c r="B14" s="62" t="s">
        <v>71</v>
      </c>
      <c r="C14" s="63" t="s">
        <v>47</v>
      </c>
      <c r="D14" s="64">
        <v>210000</v>
      </c>
      <c r="E14" s="64">
        <v>105000</v>
      </c>
      <c r="F14" s="65" t="s">
        <v>53</v>
      </c>
      <c r="G14" s="66" t="s">
        <v>62</v>
      </c>
      <c r="H14" s="65" t="s">
        <v>68</v>
      </c>
      <c r="I14" s="66" t="s">
        <v>62</v>
      </c>
      <c r="J14" s="61">
        <v>30</v>
      </c>
      <c r="K14" s="61">
        <v>12</v>
      </c>
      <c r="L14" s="61">
        <v>10</v>
      </c>
      <c r="M14" s="61">
        <v>3</v>
      </c>
      <c r="N14" s="61">
        <v>8</v>
      </c>
      <c r="O14" s="61">
        <v>7</v>
      </c>
      <c r="P14" s="61">
        <v>4</v>
      </c>
      <c r="Q14" s="61">
        <f t="shared" ref="Q14:Q18" si="0">SUM(J14:P14)</f>
        <v>74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</row>
    <row r="15" spans="1:83" s="41" customFormat="1" ht="12.75" customHeight="1" x14ac:dyDescent="0.2">
      <c r="A15" s="45" t="s">
        <v>41</v>
      </c>
      <c r="B15" s="62" t="s">
        <v>72</v>
      </c>
      <c r="C15" s="65" t="s">
        <v>48</v>
      </c>
      <c r="D15" s="64">
        <v>675000</v>
      </c>
      <c r="E15" s="64">
        <v>240000</v>
      </c>
      <c r="F15" s="65" t="s">
        <v>60</v>
      </c>
      <c r="G15" s="66" t="s">
        <v>62</v>
      </c>
      <c r="H15" s="65" t="s">
        <v>57</v>
      </c>
      <c r="I15" s="66" t="s">
        <v>73</v>
      </c>
      <c r="J15" s="61">
        <v>35</v>
      </c>
      <c r="K15" s="61">
        <v>12</v>
      </c>
      <c r="L15" s="61">
        <v>10</v>
      </c>
      <c r="M15" s="61">
        <v>5</v>
      </c>
      <c r="N15" s="61">
        <v>8</v>
      </c>
      <c r="O15" s="61">
        <v>9</v>
      </c>
      <c r="P15" s="61">
        <v>4</v>
      </c>
      <c r="Q15" s="61">
        <f t="shared" si="0"/>
        <v>83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</row>
    <row r="16" spans="1:83" s="41" customFormat="1" ht="25.5" x14ac:dyDescent="0.2">
      <c r="A16" s="46" t="s">
        <v>42</v>
      </c>
      <c r="B16" s="56" t="s">
        <v>74</v>
      </c>
      <c r="C16" s="63" t="s">
        <v>49</v>
      </c>
      <c r="D16" s="58">
        <v>126744</v>
      </c>
      <c r="E16" s="58">
        <v>63372</v>
      </c>
      <c r="F16" s="59" t="s">
        <v>54</v>
      </c>
      <c r="G16" s="66" t="s">
        <v>62</v>
      </c>
      <c r="H16" s="57" t="s">
        <v>58</v>
      </c>
      <c r="I16" s="66" t="s">
        <v>69</v>
      </c>
      <c r="J16" s="61">
        <v>30</v>
      </c>
      <c r="K16" s="61">
        <v>12</v>
      </c>
      <c r="L16" s="61">
        <v>10</v>
      </c>
      <c r="M16" s="61">
        <v>4</v>
      </c>
      <c r="N16" s="61">
        <v>7</v>
      </c>
      <c r="O16" s="61">
        <v>7</v>
      </c>
      <c r="P16" s="61">
        <v>4</v>
      </c>
      <c r="Q16" s="61">
        <f t="shared" si="0"/>
        <v>74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</row>
    <row r="17" spans="1:83" s="41" customFormat="1" x14ac:dyDescent="0.2">
      <c r="A17" s="47" t="s">
        <v>43</v>
      </c>
      <c r="B17" s="56" t="s">
        <v>45</v>
      </c>
      <c r="C17" s="57" t="s">
        <v>50</v>
      </c>
      <c r="D17" s="64">
        <v>1250000</v>
      </c>
      <c r="E17" s="58">
        <v>300000</v>
      </c>
      <c r="F17" s="59" t="s">
        <v>55</v>
      </c>
      <c r="G17" s="66" t="s">
        <v>73</v>
      </c>
      <c r="H17" s="57" t="s">
        <v>53</v>
      </c>
      <c r="I17" s="66" t="s">
        <v>69</v>
      </c>
      <c r="J17" s="61">
        <v>35</v>
      </c>
      <c r="K17" s="61">
        <v>12</v>
      </c>
      <c r="L17" s="61">
        <v>10</v>
      </c>
      <c r="M17" s="61">
        <v>1</v>
      </c>
      <c r="N17" s="61">
        <v>5</v>
      </c>
      <c r="O17" s="61">
        <v>3</v>
      </c>
      <c r="P17" s="61">
        <v>4</v>
      </c>
      <c r="Q17" s="61">
        <f t="shared" si="0"/>
        <v>70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</row>
    <row r="18" spans="1:83" s="41" customFormat="1" x14ac:dyDescent="0.2">
      <c r="A18" s="44" t="s">
        <v>44</v>
      </c>
      <c r="B18" s="56" t="s">
        <v>75</v>
      </c>
      <c r="C18" s="57" t="s">
        <v>51</v>
      </c>
      <c r="D18" s="64">
        <v>722500</v>
      </c>
      <c r="E18" s="64">
        <v>300000</v>
      </c>
      <c r="F18" s="65" t="s">
        <v>61</v>
      </c>
      <c r="G18" s="66" t="s">
        <v>62</v>
      </c>
      <c r="H18" s="57" t="s">
        <v>59</v>
      </c>
      <c r="I18" s="66" t="s">
        <v>62</v>
      </c>
      <c r="J18" s="61">
        <v>40</v>
      </c>
      <c r="K18" s="61">
        <v>12</v>
      </c>
      <c r="L18" s="61">
        <v>13</v>
      </c>
      <c r="M18" s="61">
        <v>5</v>
      </c>
      <c r="N18" s="61">
        <v>10</v>
      </c>
      <c r="O18" s="61">
        <v>10</v>
      </c>
      <c r="P18" s="61">
        <v>5</v>
      </c>
      <c r="Q18" s="61">
        <f t="shared" si="0"/>
        <v>95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</row>
    <row r="19" spans="1:83" s="67" customFormat="1" x14ac:dyDescent="0.25">
      <c r="D19" s="68">
        <f>SUM(D13:D18)</f>
        <v>3996244</v>
      </c>
      <c r="E19" s="68">
        <f>SUM(E13:E18)</f>
        <v>1308372</v>
      </c>
      <c r="F19" s="68"/>
      <c r="G19" s="69"/>
      <c r="H19" s="69"/>
    </row>
    <row r="20" spans="1:83" s="67" customFormat="1" x14ac:dyDescent="0.25">
      <c r="E20" s="68"/>
      <c r="F20" s="68"/>
      <c r="G20" s="68"/>
      <c r="H20" s="68"/>
    </row>
  </sheetData>
  <mergeCells count="17">
    <mergeCell ref="A6:C6"/>
    <mergeCell ref="D8:N8"/>
    <mergeCell ref="A10:A12"/>
    <mergeCell ref="B10:B12"/>
    <mergeCell ref="C10:C12"/>
    <mergeCell ref="D10:D12"/>
    <mergeCell ref="E10:E12"/>
    <mergeCell ref="F10:G11"/>
    <mergeCell ref="H10:I11"/>
    <mergeCell ref="J10:J11"/>
    <mergeCell ref="Q10:Q11"/>
    <mergeCell ref="K10:K11"/>
    <mergeCell ref="L10:L11"/>
    <mergeCell ref="M10:M11"/>
    <mergeCell ref="N10:N11"/>
    <mergeCell ref="O10:O11"/>
    <mergeCell ref="P10:P11"/>
  </mergeCells>
  <dataValidations count="4">
    <dataValidation type="decimal" operator="lessThanOrEqual" allowBlank="1" showInputMessage="1" showErrorMessage="1" error="max. 40" sqref="J13:J18" xr:uid="{1D001A5A-0611-4682-9201-3B5DDCE22A0E}">
      <formula1>40</formula1>
    </dataValidation>
    <dataValidation type="decimal" operator="lessThanOrEqual" allowBlank="1" showInputMessage="1" showErrorMessage="1" error="max. 15" sqref="K13:L18" xr:uid="{8570814A-918F-4AF2-9E96-475E84F286EE}">
      <formula1>15</formula1>
    </dataValidation>
    <dataValidation type="decimal" operator="lessThanOrEqual" allowBlank="1" showInputMessage="1" showErrorMessage="1" error="max. 10" sqref="N13:O18" xr:uid="{D9C5BE18-7F49-4697-ADAB-F5F2BF54DD09}">
      <formula1>10</formula1>
    </dataValidation>
    <dataValidation type="decimal" operator="lessThanOrEqual" allowBlank="1" showInputMessage="1" showErrorMessage="1" error="max. 5" sqref="M13:M18 P13:P18" xr:uid="{7E5B0920-6E5B-439C-A488-EFDC662F36AF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85E9-05FA-44F5-9C0F-5D2BB238A7E5}">
  <dimension ref="A1:CE20"/>
  <sheetViews>
    <sheetView zoomScale="80" zoomScaleNormal="80" workbookViewId="0"/>
  </sheetViews>
  <sheetFormatPr defaultColWidth="9.140625" defaultRowHeight="12.75" x14ac:dyDescent="0.25"/>
  <cols>
    <col min="1" max="1" width="11.7109375" style="49" customWidth="1"/>
    <col min="2" max="2" width="42.85546875" style="49" customWidth="1"/>
    <col min="3" max="3" width="38" style="49" customWidth="1"/>
    <col min="4" max="4" width="11.85546875" style="49" customWidth="1"/>
    <col min="5" max="5" width="12.85546875" style="49" customWidth="1"/>
    <col min="6" max="6" width="15.7109375" style="49" customWidth="1"/>
    <col min="7" max="7" width="5.7109375" style="50" customWidth="1"/>
    <col min="8" max="8" width="15.7109375" style="50" customWidth="1"/>
    <col min="9" max="9" width="5.7109375" style="49" customWidth="1"/>
    <col min="10" max="10" width="9.7109375" style="49" customWidth="1"/>
    <col min="11" max="17" width="9.28515625" style="49" customWidth="1"/>
    <col min="18" max="16384" width="9.140625" style="49"/>
  </cols>
  <sheetData>
    <row r="1" spans="1:83" ht="23.25" x14ac:dyDescent="0.25">
      <c r="A1" s="48" t="s">
        <v>36</v>
      </c>
    </row>
    <row r="2" spans="1:83" s="52" customFormat="1" ht="15" customHeight="1" x14ac:dyDescent="0.2">
      <c r="A2" s="51" t="s">
        <v>77</v>
      </c>
      <c r="D2" s="51" t="s">
        <v>21</v>
      </c>
      <c r="G2" s="53"/>
      <c r="H2" s="53"/>
    </row>
    <row r="3" spans="1:83" s="52" customFormat="1" ht="15" customHeight="1" x14ac:dyDescent="0.2">
      <c r="A3" s="51" t="s">
        <v>78</v>
      </c>
      <c r="D3" s="52" t="s">
        <v>32</v>
      </c>
      <c r="G3" s="53"/>
      <c r="H3" s="53"/>
    </row>
    <row r="4" spans="1:83" s="52" customFormat="1" x14ac:dyDescent="0.2">
      <c r="A4" s="51" t="s">
        <v>37</v>
      </c>
      <c r="D4" s="52" t="s">
        <v>33</v>
      </c>
      <c r="G4" s="53"/>
      <c r="H4" s="53"/>
    </row>
    <row r="5" spans="1:83" s="52" customFormat="1" x14ac:dyDescent="0.2">
      <c r="A5" s="51" t="s">
        <v>31</v>
      </c>
      <c r="D5" s="52" t="s">
        <v>34</v>
      </c>
      <c r="G5" s="53"/>
      <c r="H5" s="53"/>
    </row>
    <row r="6" spans="1:83" s="52" customFormat="1" ht="15" customHeight="1" x14ac:dyDescent="0.2">
      <c r="A6" s="82" t="s">
        <v>79</v>
      </c>
      <c r="B6" s="82"/>
      <c r="C6" s="82"/>
      <c r="G6" s="53"/>
      <c r="H6" s="53"/>
    </row>
    <row r="7" spans="1:83" s="52" customFormat="1" ht="15" customHeight="1" x14ac:dyDescent="0.2">
      <c r="A7" s="93" t="s">
        <v>80</v>
      </c>
      <c r="D7" s="51" t="s">
        <v>22</v>
      </c>
      <c r="E7" s="54"/>
      <c r="F7" s="54"/>
      <c r="G7" s="54"/>
      <c r="H7" s="54"/>
      <c r="I7" s="54"/>
    </row>
    <row r="8" spans="1:83" s="52" customFormat="1" ht="41.25" customHeight="1" x14ac:dyDescent="0.2">
      <c r="A8" s="93"/>
      <c r="D8" s="90" t="s">
        <v>38</v>
      </c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83" x14ac:dyDescent="0.25">
      <c r="A9" s="55"/>
    </row>
    <row r="10" spans="1:83" ht="15" customHeight="1" x14ac:dyDescent="0.25">
      <c r="A10" s="70" t="s">
        <v>0</v>
      </c>
      <c r="B10" s="70" t="s">
        <v>1</v>
      </c>
      <c r="C10" s="70" t="s">
        <v>16</v>
      </c>
      <c r="D10" s="70" t="s">
        <v>13</v>
      </c>
      <c r="E10" s="84" t="s">
        <v>2</v>
      </c>
      <c r="F10" s="86" t="s">
        <v>28</v>
      </c>
      <c r="G10" s="87"/>
      <c r="H10" s="86" t="s">
        <v>29</v>
      </c>
      <c r="I10" s="87"/>
      <c r="J10" s="70" t="s">
        <v>35</v>
      </c>
      <c r="K10" s="70" t="s">
        <v>14</v>
      </c>
      <c r="L10" s="70" t="s">
        <v>15</v>
      </c>
      <c r="M10" s="70" t="s">
        <v>26</v>
      </c>
      <c r="N10" s="70" t="s">
        <v>27</v>
      </c>
      <c r="O10" s="70" t="s">
        <v>30</v>
      </c>
      <c r="P10" s="70" t="s">
        <v>3</v>
      </c>
      <c r="Q10" s="70" t="s">
        <v>4</v>
      </c>
    </row>
    <row r="11" spans="1:83" x14ac:dyDescent="0.25">
      <c r="A11" s="83"/>
      <c r="B11" s="83"/>
      <c r="C11" s="83"/>
      <c r="D11" s="83"/>
      <c r="E11" s="85"/>
      <c r="F11" s="88"/>
      <c r="G11" s="89"/>
      <c r="H11" s="88"/>
      <c r="I11" s="89"/>
      <c r="J11" s="91"/>
      <c r="K11" s="91"/>
      <c r="L11" s="91"/>
      <c r="M11" s="91"/>
      <c r="N11" s="91"/>
      <c r="O11" s="91"/>
      <c r="P11" s="91"/>
      <c r="Q11" s="91"/>
    </row>
    <row r="12" spans="1:83" ht="38.25" x14ac:dyDescent="0.25">
      <c r="A12" s="83"/>
      <c r="B12" s="83"/>
      <c r="C12" s="83"/>
      <c r="D12" s="83"/>
      <c r="E12" s="85"/>
      <c r="F12" s="42" t="s">
        <v>23</v>
      </c>
      <c r="G12" s="40" t="s">
        <v>24</v>
      </c>
      <c r="H12" s="40" t="s">
        <v>23</v>
      </c>
      <c r="I12" s="40" t="s">
        <v>24</v>
      </c>
      <c r="J12" s="40" t="s">
        <v>25</v>
      </c>
      <c r="K12" s="40" t="s">
        <v>18</v>
      </c>
      <c r="L12" s="40" t="s">
        <v>18</v>
      </c>
      <c r="M12" s="40" t="s">
        <v>19</v>
      </c>
      <c r="N12" s="40" t="s">
        <v>20</v>
      </c>
      <c r="O12" s="40" t="s">
        <v>20</v>
      </c>
      <c r="P12" s="40" t="s">
        <v>19</v>
      </c>
      <c r="Q12" s="40"/>
    </row>
    <row r="13" spans="1:83" s="41" customFormat="1" x14ac:dyDescent="0.2">
      <c r="A13" s="44" t="s">
        <v>39</v>
      </c>
      <c r="B13" s="56" t="s">
        <v>70</v>
      </c>
      <c r="C13" s="57" t="s">
        <v>46</v>
      </c>
      <c r="D13" s="58">
        <v>1012000</v>
      </c>
      <c r="E13" s="58">
        <v>300000</v>
      </c>
      <c r="F13" s="59" t="s">
        <v>52</v>
      </c>
      <c r="G13" s="60" t="s">
        <v>62</v>
      </c>
      <c r="H13" s="57" t="s">
        <v>56</v>
      </c>
      <c r="I13" s="60" t="s">
        <v>62</v>
      </c>
      <c r="J13" s="61">
        <v>36</v>
      </c>
      <c r="K13" s="61">
        <v>12</v>
      </c>
      <c r="L13" s="61">
        <v>13</v>
      </c>
      <c r="M13" s="61">
        <v>5</v>
      </c>
      <c r="N13" s="61">
        <v>9</v>
      </c>
      <c r="O13" s="61">
        <v>9</v>
      </c>
      <c r="P13" s="61">
        <v>5</v>
      </c>
      <c r="Q13" s="61">
        <f>SUM(J13:P13)</f>
        <v>89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</row>
    <row r="14" spans="1:83" s="41" customFormat="1" x14ac:dyDescent="0.2">
      <c r="A14" s="43" t="s">
        <v>40</v>
      </c>
      <c r="B14" s="62" t="s">
        <v>71</v>
      </c>
      <c r="C14" s="63" t="s">
        <v>47</v>
      </c>
      <c r="D14" s="64">
        <v>210000</v>
      </c>
      <c r="E14" s="64">
        <v>105000</v>
      </c>
      <c r="F14" s="65" t="s">
        <v>53</v>
      </c>
      <c r="G14" s="66" t="s">
        <v>62</v>
      </c>
      <c r="H14" s="65" t="s">
        <v>68</v>
      </c>
      <c r="I14" s="66" t="s">
        <v>62</v>
      </c>
      <c r="J14" s="61">
        <v>32</v>
      </c>
      <c r="K14" s="61">
        <v>12</v>
      </c>
      <c r="L14" s="61">
        <v>11</v>
      </c>
      <c r="M14" s="61">
        <v>3</v>
      </c>
      <c r="N14" s="61">
        <v>9</v>
      </c>
      <c r="O14" s="61">
        <v>7</v>
      </c>
      <c r="P14" s="61">
        <v>5</v>
      </c>
      <c r="Q14" s="61">
        <f t="shared" ref="Q14:Q18" si="0">SUM(J14:P14)</f>
        <v>79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</row>
    <row r="15" spans="1:83" s="41" customFormat="1" ht="12.75" customHeight="1" x14ac:dyDescent="0.2">
      <c r="A15" s="45" t="s">
        <v>41</v>
      </c>
      <c r="B15" s="62" t="s">
        <v>72</v>
      </c>
      <c r="C15" s="65" t="s">
        <v>48</v>
      </c>
      <c r="D15" s="64">
        <v>675000</v>
      </c>
      <c r="E15" s="64">
        <v>240000</v>
      </c>
      <c r="F15" s="65" t="s">
        <v>60</v>
      </c>
      <c r="G15" s="66" t="s">
        <v>62</v>
      </c>
      <c r="H15" s="65" t="s">
        <v>57</v>
      </c>
      <c r="I15" s="66" t="s">
        <v>73</v>
      </c>
      <c r="J15" s="61">
        <v>35</v>
      </c>
      <c r="K15" s="61">
        <v>12</v>
      </c>
      <c r="L15" s="61">
        <v>11</v>
      </c>
      <c r="M15" s="61">
        <v>5</v>
      </c>
      <c r="N15" s="61">
        <v>9</v>
      </c>
      <c r="O15" s="61">
        <v>9</v>
      </c>
      <c r="P15" s="61">
        <v>4</v>
      </c>
      <c r="Q15" s="61">
        <f t="shared" si="0"/>
        <v>85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</row>
    <row r="16" spans="1:83" s="41" customFormat="1" ht="25.5" x14ac:dyDescent="0.2">
      <c r="A16" s="46" t="s">
        <v>42</v>
      </c>
      <c r="B16" s="56" t="s">
        <v>74</v>
      </c>
      <c r="C16" s="63" t="s">
        <v>49</v>
      </c>
      <c r="D16" s="58">
        <v>126744</v>
      </c>
      <c r="E16" s="58">
        <v>63372</v>
      </c>
      <c r="F16" s="59" t="s">
        <v>54</v>
      </c>
      <c r="G16" s="66" t="s">
        <v>62</v>
      </c>
      <c r="H16" s="57" t="s">
        <v>58</v>
      </c>
      <c r="I16" s="66" t="s">
        <v>69</v>
      </c>
      <c r="J16" s="61">
        <v>32</v>
      </c>
      <c r="K16" s="61">
        <v>12</v>
      </c>
      <c r="L16" s="61">
        <v>11</v>
      </c>
      <c r="M16" s="61">
        <v>4</v>
      </c>
      <c r="N16" s="61">
        <v>9</v>
      </c>
      <c r="O16" s="61">
        <v>8</v>
      </c>
      <c r="P16" s="61">
        <v>5</v>
      </c>
      <c r="Q16" s="61">
        <f t="shared" si="0"/>
        <v>81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</row>
    <row r="17" spans="1:83" s="41" customFormat="1" x14ac:dyDescent="0.2">
      <c r="A17" s="47" t="s">
        <v>43</v>
      </c>
      <c r="B17" s="56" t="s">
        <v>45</v>
      </c>
      <c r="C17" s="57" t="s">
        <v>50</v>
      </c>
      <c r="D17" s="64">
        <v>1250000</v>
      </c>
      <c r="E17" s="58">
        <v>300000</v>
      </c>
      <c r="F17" s="59" t="s">
        <v>55</v>
      </c>
      <c r="G17" s="66" t="s">
        <v>73</v>
      </c>
      <c r="H17" s="57" t="s">
        <v>53</v>
      </c>
      <c r="I17" s="66" t="s">
        <v>69</v>
      </c>
      <c r="J17" s="61">
        <v>25</v>
      </c>
      <c r="K17" s="61">
        <v>12</v>
      </c>
      <c r="L17" s="61">
        <v>13</v>
      </c>
      <c r="M17" s="61">
        <v>2</v>
      </c>
      <c r="N17" s="61">
        <v>9</v>
      </c>
      <c r="O17" s="61">
        <v>5</v>
      </c>
      <c r="P17" s="61">
        <v>5</v>
      </c>
      <c r="Q17" s="61">
        <f t="shared" si="0"/>
        <v>71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</row>
    <row r="18" spans="1:83" s="41" customFormat="1" x14ac:dyDescent="0.2">
      <c r="A18" s="44" t="s">
        <v>44</v>
      </c>
      <c r="B18" s="56" t="s">
        <v>75</v>
      </c>
      <c r="C18" s="57" t="s">
        <v>51</v>
      </c>
      <c r="D18" s="64">
        <v>722500</v>
      </c>
      <c r="E18" s="64">
        <v>300000</v>
      </c>
      <c r="F18" s="65" t="s">
        <v>61</v>
      </c>
      <c r="G18" s="66" t="s">
        <v>62</v>
      </c>
      <c r="H18" s="57" t="s">
        <v>59</v>
      </c>
      <c r="I18" s="66" t="s">
        <v>62</v>
      </c>
      <c r="J18" s="61">
        <v>37</v>
      </c>
      <c r="K18" s="61">
        <v>12</v>
      </c>
      <c r="L18" s="61">
        <v>12</v>
      </c>
      <c r="M18" s="61">
        <v>5</v>
      </c>
      <c r="N18" s="61">
        <v>9</v>
      </c>
      <c r="O18" s="61">
        <v>9</v>
      </c>
      <c r="P18" s="61">
        <v>5</v>
      </c>
      <c r="Q18" s="61">
        <f t="shared" si="0"/>
        <v>89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</row>
    <row r="19" spans="1:83" s="67" customFormat="1" x14ac:dyDescent="0.25">
      <c r="D19" s="68">
        <f>SUM(D13:D18)</f>
        <v>3996244</v>
      </c>
      <c r="E19" s="68">
        <f>SUM(E13:E18)</f>
        <v>1308372</v>
      </c>
      <c r="F19" s="68"/>
      <c r="G19" s="69"/>
      <c r="H19" s="69"/>
    </row>
    <row r="20" spans="1:83" s="67" customFormat="1" x14ac:dyDescent="0.25">
      <c r="E20" s="68"/>
      <c r="F20" s="68"/>
      <c r="G20" s="68"/>
      <c r="H20" s="68"/>
    </row>
  </sheetData>
  <mergeCells count="17">
    <mergeCell ref="A6:C6"/>
    <mergeCell ref="D8:N8"/>
    <mergeCell ref="A10:A12"/>
    <mergeCell ref="B10:B12"/>
    <mergeCell ref="C10:C12"/>
    <mergeCell ref="D10:D12"/>
    <mergeCell ref="E10:E12"/>
    <mergeCell ref="F10:G11"/>
    <mergeCell ref="H10:I11"/>
    <mergeCell ref="J10:J11"/>
    <mergeCell ref="Q10:Q11"/>
    <mergeCell ref="K10:K11"/>
    <mergeCell ref="L10:L11"/>
    <mergeCell ref="M10:M11"/>
    <mergeCell ref="N10:N11"/>
    <mergeCell ref="O10:O11"/>
    <mergeCell ref="P10:P11"/>
  </mergeCells>
  <dataValidations count="4">
    <dataValidation type="decimal" operator="lessThanOrEqual" allowBlank="1" showInputMessage="1" showErrorMessage="1" error="max. 40" sqref="J13:J18" xr:uid="{9CD2FE94-B599-4BC7-8CC4-7A04D45C40BA}">
      <formula1>40</formula1>
    </dataValidation>
    <dataValidation type="decimal" operator="lessThanOrEqual" allowBlank="1" showInputMessage="1" showErrorMessage="1" error="max. 15" sqref="K13:L18" xr:uid="{63523BDE-D2CD-4536-ADD0-D52FE765AE89}">
      <formula1>15</formula1>
    </dataValidation>
    <dataValidation type="decimal" operator="lessThanOrEqual" allowBlank="1" showInputMessage="1" showErrorMessage="1" error="max. 10" sqref="N13:O18" xr:uid="{DEEE4C08-A65F-4292-BE86-DEBBB4BC3DD8}">
      <formula1>10</formula1>
    </dataValidation>
    <dataValidation type="decimal" operator="lessThanOrEqual" allowBlank="1" showInputMessage="1" showErrorMessage="1" error="max. 5" sqref="M13:M18 P13:P18" xr:uid="{D08B014C-947D-4343-97FA-EC728DEFC355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filmové kanceláře</vt:lpstr>
      <vt:lpstr>HB</vt:lpstr>
      <vt:lpstr>JarK</vt:lpstr>
      <vt:lpstr>JK</vt:lpstr>
      <vt:lpstr>OZ</vt:lpstr>
      <vt:lpstr>TCD</vt:lpstr>
      <vt:lpstr>'filmové kanceláře'!Oblast_tisku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2019-11-13T10:13:48Z</dcterms:modified>
</cp:coreProperties>
</file>